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nis\OneDrive\ドキュメント\100711旧PCから継続\1右腕\5執筆\12朝日新聞出版\10改訂版2016年\3理解法\8財務３表ダウンロードシート\"/>
    </mc:Choice>
  </mc:AlternateContent>
  <xr:revisionPtr revIDLastSave="0" documentId="13_ncr:1_{4FF6391E-7F7A-4DC9-B912-DE18CF9CC86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ダウンロード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2" l="1"/>
  <c r="F45" i="12" l="1"/>
  <c r="F39" i="12"/>
  <c r="F32" i="12"/>
  <c r="F20" i="12"/>
  <c r="S9" i="12"/>
  <c r="S10" i="12" s="1"/>
  <c r="S19" i="12" s="1"/>
  <c r="S24" i="12" s="1"/>
  <c r="S27" i="12" s="1"/>
  <c r="F46" i="12" l="1"/>
  <c r="F48" i="12" s="1"/>
  <c r="L25" i="12"/>
  <c r="S30" i="12"/>
  <c r="K17" i="12" s="1"/>
  <c r="K20" i="12" s="1"/>
  <c r="L37" i="12" l="1"/>
  <c r="L40" i="12" s="1"/>
</calcChain>
</file>

<file path=xl/sharedStrings.xml><?xml version="1.0" encoding="utf-8"?>
<sst xmlns="http://schemas.openxmlformats.org/spreadsheetml/2006/main" count="111" uniqueCount="107">
  <si>
    <t>資産の部</t>
    <rPh sb="0" eb="2">
      <t>シサン</t>
    </rPh>
    <rPh sb="3" eb="4">
      <t>ブ</t>
    </rPh>
    <phoneticPr fontId="3"/>
  </si>
  <si>
    <t>負債の部</t>
    <rPh sb="0" eb="2">
      <t>フサイ</t>
    </rPh>
    <rPh sb="3" eb="4">
      <t>ブ</t>
    </rPh>
    <phoneticPr fontId="3"/>
  </si>
  <si>
    <t>売上高</t>
    <rPh sb="0" eb="2">
      <t>ウリアゲ</t>
    </rPh>
    <rPh sb="2" eb="3">
      <t>ダカ</t>
    </rPh>
    <phoneticPr fontId="3"/>
  </si>
  <si>
    <t>流動資産</t>
    <rPh sb="0" eb="2">
      <t>リュウドウ</t>
    </rPh>
    <rPh sb="2" eb="4">
      <t>シサン</t>
    </rPh>
    <phoneticPr fontId="3"/>
  </si>
  <si>
    <t>流動負債</t>
    <rPh sb="0" eb="2">
      <t>リュウドウ</t>
    </rPh>
    <rPh sb="2" eb="4">
      <t>フサイ</t>
    </rPh>
    <phoneticPr fontId="3"/>
  </si>
  <si>
    <t>売上原価</t>
    <rPh sb="0" eb="2">
      <t>ウリアゲ</t>
    </rPh>
    <rPh sb="2" eb="4">
      <t>ゲンカ</t>
    </rPh>
    <phoneticPr fontId="3"/>
  </si>
  <si>
    <t>.現金及び預金</t>
    <rPh sb="1" eb="3">
      <t>ゲンキン</t>
    </rPh>
    <rPh sb="3" eb="4">
      <t>オヨ</t>
    </rPh>
    <rPh sb="5" eb="7">
      <t>ヨキン</t>
    </rPh>
    <phoneticPr fontId="3"/>
  </si>
  <si>
    <t>買掛金</t>
    <rPh sb="0" eb="3">
      <t>カイカケキン</t>
    </rPh>
    <phoneticPr fontId="3"/>
  </si>
  <si>
    <t>期首商品棚卸高</t>
    <rPh sb="0" eb="2">
      <t>キシュ</t>
    </rPh>
    <rPh sb="2" eb="4">
      <t>ショウヒン</t>
    </rPh>
    <rPh sb="4" eb="6">
      <t>タナオロ</t>
    </rPh>
    <rPh sb="6" eb="7">
      <t>ダカ</t>
    </rPh>
    <phoneticPr fontId="3"/>
  </si>
  <si>
    <t>売掛金</t>
    <rPh sb="0" eb="2">
      <t>ウリカケ</t>
    </rPh>
    <rPh sb="2" eb="3">
      <t>キン</t>
    </rPh>
    <phoneticPr fontId="3"/>
  </si>
  <si>
    <t>短期借入金</t>
    <rPh sb="0" eb="2">
      <t>タンキ</t>
    </rPh>
    <rPh sb="2" eb="4">
      <t>カリイレ</t>
    </rPh>
    <rPh sb="4" eb="5">
      <t>キン</t>
    </rPh>
    <phoneticPr fontId="3"/>
  </si>
  <si>
    <t>当期商品仕入高</t>
    <rPh sb="0" eb="2">
      <t>トウキ</t>
    </rPh>
    <rPh sb="2" eb="4">
      <t>ショウヒン</t>
    </rPh>
    <rPh sb="4" eb="6">
      <t>シイレ</t>
    </rPh>
    <rPh sb="6" eb="7">
      <t>ダカ</t>
    </rPh>
    <phoneticPr fontId="3"/>
  </si>
  <si>
    <t>未払法人税等</t>
    <rPh sb="0" eb="2">
      <t>ミハラ</t>
    </rPh>
    <rPh sb="2" eb="5">
      <t>ホウジンゼイ</t>
    </rPh>
    <rPh sb="5" eb="6">
      <t>トウ</t>
    </rPh>
    <phoneticPr fontId="3"/>
  </si>
  <si>
    <t>期末商品棚卸高</t>
    <rPh sb="0" eb="2">
      <t>キマツ</t>
    </rPh>
    <rPh sb="2" eb="4">
      <t>ショウヒン</t>
    </rPh>
    <rPh sb="4" eb="6">
      <t>タナオロ</t>
    </rPh>
    <rPh sb="6" eb="7">
      <t>タカ</t>
    </rPh>
    <phoneticPr fontId="3"/>
  </si>
  <si>
    <t>固定資産</t>
    <rPh sb="0" eb="2">
      <t>コテイ</t>
    </rPh>
    <rPh sb="2" eb="4">
      <t>シサン</t>
    </rPh>
    <phoneticPr fontId="3"/>
  </si>
  <si>
    <t>預り金</t>
    <rPh sb="0" eb="1">
      <t>アズカ</t>
    </rPh>
    <rPh sb="2" eb="3">
      <t>キン</t>
    </rPh>
    <phoneticPr fontId="3"/>
  </si>
  <si>
    <t>差引</t>
    <rPh sb="0" eb="2">
      <t>サシヒキ</t>
    </rPh>
    <phoneticPr fontId="3"/>
  </si>
  <si>
    <t>有形固定資産</t>
    <rPh sb="0" eb="2">
      <t>ユウケイ</t>
    </rPh>
    <rPh sb="2" eb="4">
      <t>コテイ</t>
    </rPh>
    <rPh sb="4" eb="6">
      <t>シサン</t>
    </rPh>
    <phoneticPr fontId="3"/>
  </si>
  <si>
    <t>固定負債</t>
    <rPh sb="0" eb="2">
      <t>コテイ</t>
    </rPh>
    <rPh sb="2" eb="4">
      <t>フサイ</t>
    </rPh>
    <phoneticPr fontId="3"/>
  </si>
  <si>
    <t>長期借入金</t>
    <rPh sb="0" eb="2">
      <t>チョウキ</t>
    </rPh>
    <rPh sb="2" eb="4">
      <t>カリイレ</t>
    </rPh>
    <rPh sb="4" eb="5">
      <t>キン</t>
    </rPh>
    <phoneticPr fontId="3"/>
  </si>
  <si>
    <t>純資産の部</t>
    <rPh sb="0" eb="3">
      <t>ジュンシサン</t>
    </rPh>
    <rPh sb="4" eb="5">
      <t>ブ</t>
    </rPh>
    <phoneticPr fontId="3"/>
  </si>
  <si>
    <t>外注費</t>
    <rPh sb="0" eb="2">
      <t>ガイチュウ</t>
    </rPh>
    <rPh sb="2" eb="3">
      <t>ヒ</t>
    </rPh>
    <phoneticPr fontId="3"/>
  </si>
  <si>
    <t>荷造運賃発送費</t>
    <rPh sb="0" eb="2">
      <t>ニヅク</t>
    </rPh>
    <rPh sb="2" eb="4">
      <t>ウンチン</t>
    </rPh>
    <rPh sb="4" eb="6">
      <t>ハッソウ</t>
    </rPh>
    <rPh sb="6" eb="7">
      <t>ヒ</t>
    </rPh>
    <phoneticPr fontId="3"/>
  </si>
  <si>
    <t>繰延資産</t>
    <rPh sb="0" eb="2">
      <t>クリノベ</t>
    </rPh>
    <rPh sb="2" eb="4">
      <t>シサン</t>
    </rPh>
    <phoneticPr fontId="3"/>
  </si>
  <si>
    <t>事務用品費</t>
    <rPh sb="0" eb="2">
      <t>ジム</t>
    </rPh>
    <rPh sb="2" eb="3">
      <t>ヨウ</t>
    </rPh>
    <rPh sb="3" eb="4">
      <t>ヒン</t>
    </rPh>
    <rPh sb="4" eb="5">
      <t>ヒ</t>
    </rPh>
    <phoneticPr fontId="3"/>
  </si>
  <si>
    <t>創立費</t>
    <rPh sb="0" eb="2">
      <t>ソウリツ</t>
    </rPh>
    <rPh sb="2" eb="3">
      <t>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</si>
  <si>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</si>
  <si>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資産合計</t>
    <rPh sb="0" eb="2">
      <t>シサン</t>
    </rPh>
    <rPh sb="2" eb="4">
      <t>ゴウケイ</t>
    </rPh>
    <phoneticPr fontId="3"/>
  </si>
  <si>
    <t>営業外費用</t>
  </si>
  <si>
    <t>支払利息</t>
    <rPh sb="0" eb="2">
      <t>シハライ</t>
    </rPh>
    <rPh sb="2" eb="4">
      <t>リソク</t>
    </rPh>
    <phoneticPr fontId="3"/>
  </si>
  <si>
    <t>営業収入（＋）</t>
    <rPh sb="0" eb="2">
      <t>エイギョウ</t>
    </rPh>
    <rPh sb="2" eb="4">
      <t>シュウニュウ</t>
    </rPh>
    <phoneticPr fontId="3"/>
  </si>
  <si>
    <t>税引前当期純利益</t>
    <rPh sb="0" eb="2">
      <t>ゼイビキ</t>
    </rPh>
    <rPh sb="2" eb="3">
      <t>マエ</t>
    </rPh>
    <rPh sb="3" eb="5">
      <t>トウキ</t>
    </rPh>
    <rPh sb="5" eb="6">
      <t>ジュン</t>
    </rPh>
    <rPh sb="6" eb="8">
      <t>リエキ</t>
    </rPh>
    <phoneticPr fontId="3"/>
  </si>
  <si>
    <t>商品の仕入支出（－）</t>
    <rPh sb="0" eb="2">
      <t>ショウヒン</t>
    </rPh>
    <rPh sb="3" eb="5">
      <t>シイレ</t>
    </rPh>
    <rPh sb="5" eb="7">
      <t>シシュツ</t>
    </rPh>
    <phoneticPr fontId="3"/>
  </si>
  <si>
    <t>減価償却費（＋）</t>
    <rPh sb="0" eb="2">
      <t>ゲンカ</t>
    </rPh>
    <rPh sb="2" eb="4">
      <t>ショウキャク</t>
    </rPh>
    <rPh sb="4" eb="5">
      <t>ヒ</t>
    </rPh>
    <phoneticPr fontId="3"/>
  </si>
  <si>
    <t>人件費支出（－）</t>
    <rPh sb="0" eb="3">
      <t>ジンケンヒ</t>
    </rPh>
    <rPh sb="3" eb="5">
      <t>シシュツ</t>
    </rPh>
    <phoneticPr fontId="3"/>
  </si>
  <si>
    <t>支払利息（＋）</t>
    <rPh sb="0" eb="2">
      <t>シハライ</t>
    </rPh>
    <rPh sb="2" eb="4">
      <t>リソク</t>
    </rPh>
    <phoneticPr fontId="3"/>
  </si>
  <si>
    <t>その他の営業支出(－)</t>
    <rPh sb="4" eb="6">
      <t>エイギョウ</t>
    </rPh>
    <rPh sb="6" eb="8">
      <t>シシュツ</t>
    </rPh>
    <phoneticPr fontId="3"/>
  </si>
  <si>
    <t>その他非資金損増加（＋）</t>
    <rPh sb="2" eb="3">
      <t>タ</t>
    </rPh>
    <rPh sb="3" eb="4">
      <t>ヒ</t>
    </rPh>
    <rPh sb="4" eb="6">
      <t>シキン</t>
    </rPh>
    <rPh sb="6" eb="7">
      <t>ソン</t>
    </rPh>
    <rPh sb="7" eb="9">
      <t>ゾウカ</t>
    </rPh>
    <phoneticPr fontId="3"/>
  </si>
  <si>
    <t>小計</t>
    <rPh sb="0" eb="2">
      <t>ショウケイ</t>
    </rPh>
    <phoneticPr fontId="3"/>
  </si>
  <si>
    <t>売上債権の増加（－）</t>
    <rPh sb="0" eb="2">
      <t>ウリアゲ</t>
    </rPh>
    <rPh sb="2" eb="4">
      <t>サイケン</t>
    </rPh>
    <rPh sb="5" eb="7">
      <t>ゾウカ</t>
    </rPh>
    <phoneticPr fontId="3"/>
  </si>
  <si>
    <t>利息の支払額（－）</t>
    <rPh sb="0" eb="2">
      <t>リソク</t>
    </rPh>
    <rPh sb="3" eb="5">
      <t>シハライ</t>
    </rPh>
    <rPh sb="5" eb="6">
      <t>ガク</t>
    </rPh>
    <phoneticPr fontId="3"/>
  </si>
  <si>
    <t>棚卸資産の増加（－）</t>
    <rPh sb="0" eb="2">
      <t>タナオロ</t>
    </rPh>
    <rPh sb="2" eb="4">
      <t>シサン</t>
    </rPh>
    <rPh sb="5" eb="7">
      <t>ゾウカ</t>
    </rPh>
    <phoneticPr fontId="3"/>
  </si>
  <si>
    <t>仕入債務の増加（＋）</t>
    <rPh sb="0" eb="2">
      <t>シイレ</t>
    </rPh>
    <rPh sb="2" eb="4">
      <t>サイム</t>
    </rPh>
    <rPh sb="5" eb="7">
      <t>ゾウカ</t>
    </rPh>
    <phoneticPr fontId="3"/>
  </si>
  <si>
    <t>営業活動によるＣＦ計</t>
    <rPh sb="0" eb="2">
      <t>エイギョウ</t>
    </rPh>
    <rPh sb="2" eb="4">
      <t>カツドウ</t>
    </rPh>
    <rPh sb="9" eb="10">
      <t>ケイ</t>
    </rPh>
    <phoneticPr fontId="3"/>
  </si>
  <si>
    <t>その他負債の増加(＋)</t>
    <rPh sb="2" eb="3">
      <t>タ</t>
    </rPh>
    <rPh sb="3" eb="5">
      <t>フサイ</t>
    </rPh>
    <rPh sb="6" eb="8">
      <t>ゾウカ</t>
    </rPh>
    <phoneticPr fontId="3"/>
  </si>
  <si>
    <t>　　小計</t>
    <rPh sb="2" eb="4">
      <t>ショウケイ</t>
    </rPh>
    <phoneticPr fontId="3"/>
  </si>
  <si>
    <t>固定資産取得（－）</t>
    <rPh sb="0" eb="2">
      <t>コテイ</t>
    </rPh>
    <rPh sb="2" eb="4">
      <t>シサン</t>
    </rPh>
    <rPh sb="4" eb="6">
      <t>シュトク</t>
    </rPh>
    <phoneticPr fontId="3"/>
  </si>
  <si>
    <t>投資活動によるＣＦ計</t>
    <rPh sb="0" eb="2">
      <t>トウシ</t>
    </rPh>
    <rPh sb="2" eb="4">
      <t>カツドウ</t>
    </rPh>
    <rPh sb="9" eb="10">
      <t>ケイ</t>
    </rPh>
    <phoneticPr fontId="3"/>
  </si>
  <si>
    <t>短期借入収入（＋）</t>
    <rPh sb="0" eb="2">
      <t>タンキ</t>
    </rPh>
    <rPh sb="2" eb="4">
      <t>カリイレ</t>
    </rPh>
    <rPh sb="4" eb="6">
      <t>シュウニュウ</t>
    </rPh>
    <phoneticPr fontId="3"/>
  </si>
  <si>
    <t>短期借入返済（－）</t>
    <rPh sb="0" eb="2">
      <t>タンキ</t>
    </rPh>
    <rPh sb="2" eb="4">
      <t>カリイレ</t>
    </rPh>
    <rPh sb="4" eb="6">
      <t>ヘンサイ</t>
    </rPh>
    <phoneticPr fontId="3"/>
  </si>
  <si>
    <t>株式発行収入（＋）</t>
    <rPh sb="0" eb="2">
      <t>カブシキ</t>
    </rPh>
    <rPh sb="2" eb="4">
      <t>ハッコウ</t>
    </rPh>
    <rPh sb="4" eb="6">
      <t>シュウニュウ</t>
    </rPh>
    <phoneticPr fontId="3"/>
  </si>
  <si>
    <t>財務活動によるＣＦ計</t>
    <rPh sb="0" eb="2">
      <t>ザイム</t>
    </rPh>
    <rPh sb="2" eb="4">
      <t>カツドウ</t>
    </rPh>
    <rPh sb="9" eb="10">
      <t>ケイ</t>
    </rPh>
    <phoneticPr fontId="3"/>
  </si>
  <si>
    <t>現金＆同等物の増減額</t>
    <rPh sb="0" eb="2">
      <t>ゲンキン</t>
    </rPh>
    <rPh sb="3" eb="5">
      <t>ドウトウ</t>
    </rPh>
    <rPh sb="5" eb="6">
      <t>ブツ</t>
    </rPh>
    <rPh sb="7" eb="9">
      <t>ゾウゲン</t>
    </rPh>
    <rPh sb="9" eb="10">
      <t>ガク</t>
    </rPh>
    <phoneticPr fontId="3"/>
  </si>
  <si>
    <t>現金＆同等物期首残高</t>
    <rPh sb="0" eb="2">
      <t>ゲンキン</t>
    </rPh>
    <rPh sb="3" eb="5">
      <t>ドウトウ</t>
    </rPh>
    <rPh sb="5" eb="6">
      <t>ブツ</t>
    </rPh>
    <rPh sb="6" eb="8">
      <t>キシュ</t>
    </rPh>
    <rPh sb="8" eb="10">
      <t>ザンダカ</t>
    </rPh>
    <phoneticPr fontId="3"/>
  </si>
  <si>
    <t>現金＆同等物期末残高</t>
    <rPh sb="0" eb="2">
      <t>ゲンキン</t>
    </rPh>
    <rPh sb="3" eb="5">
      <t>ドウトウ</t>
    </rPh>
    <rPh sb="5" eb="6">
      <t>ブツ</t>
    </rPh>
    <rPh sb="6" eb="8">
      <t>キマツ</t>
    </rPh>
    <rPh sb="8" eb="10">
      <t>ザンダカ</t>
    </rPh>
    <phoneticPr fontId="3"/>
  </si>
  <si>
    <t>繰越利益剰余金</t>
    <rPh sb="0" eb="2">
      <t>クリコシ</t>
    </rPh>
    <rPh sb="2" eb="4">
      <t>リエキ</t>
    </rPh>
    <rPh sb="4" eb="7">
      <t>ジョウヨキン</t>
    </rPh>
    <phoneticPr fontId="1"/>
  </si>
  <si>
    <t>株主資本</t>
    <rPh sb="0" eb="2">
      <t>カブヌシ</t>
    </rPh>
    <rPh sb="2" eb="4">
      <t>シホン</t>
    </rPh>
    <phoneticPr fontId="1"/>
  </si>
  <si>
    <t>利益剰余金</t>
    <rPh sb="0" eb="2">
      <t>リエキ</t>
    </rPh>
    <rPh sb="2" eb="5">
      <t>ジョウヨキン</t>
    </rPh>
    <phoneticPr fontId="1"/>
  </si>
  <si>
    <t>直接法CS</t>
    <rPh sb="0" eb="2">
      <t>チョクセツ</t>
    </rPh>
    <rPh sb="2" eb="3">
      <t>ホウ</t>
    </rPh>
    <phoneticPr fontId="3"/>
  </si>
  <si>
    <t>間接法CS</t>
    <phoneticPr fontId="1"/>
  </si>
  <si>
    <t>損益計算書（ＰＬ）　　</t>
    <rPh sb="0" eb="2">
      <t>ソンエキ</t>
    </rPh>
    <rPh sb="2" eb="5">
      <t>ケイサンショ</t>
    </rPh>
    <phoneticPr fontId="3"/>
  </si>
  <si>
    <t>③左右が一致する</t>
    <rPh sb="1" eb="3">
      <t>サユウ</t>
    </rPh>
    <rPh sb="4" eb="6">
      <t>イッチ</t>
    </rPh>
    <phoneticPr fontId="1"/>
  </si>
  <si>
    <t>④現金の動きを確認する</t>
  </si>
  <si>
    <t>負債・純資産合計</t>
    <rPh sb="0" eb="2">
      <t>フサイ</t>
    </rPh>
    <rPh sb="3" eb="6">
      <t>ジュンシサン</t>
    </rPh>
    <rPh sb="6" eb="8">
      <t>ゴウケイ</t>
    </rPh>
    <phoneticPr fontId="3"/>
  </si>
  <si>
    <t>法人税等の支払額（－）</t>
    <rPh sb="0" eb="3">
      <t>ホウジンゼイ</t>
    </rPh>
    <rPh sb="3" eb="4">
      <t>トウ</t>
    </rPh>
    <rPh sb="5" eb="7">
      <t>シハラ</t>
    </rPh>
    <rPh sb="7" eb="8">
      <t>ガク</t>
    </rPh>
    <phoneticPr fontId="3"/>
  </si>
  <si>
    <t>営業キャッシュフロー</t>
    <rPh sb="0" eb="2">
      <t>エイギョウ</t>
    </rPh>
    <phoneticPr fontId="3"/>
  </si>
  <si>
    <t>投資キャッシュフロー</t>
    <rPh sb="0" eb="2">
      <t>トウシ</t>
    </rPh>
    <phoneticPr fontId="3"/>
  </si>
  <si>
    <t>財務キャッシュフロー</t>
    <rPh sb="0" eb="2">
      <t>ザイム</t>
    </rPh>
    <phoneticPr fontId="3"/>
  </si>
  <si>
    <t>⑥「税引前当期純利益」を書き写す</t>
    <phoneticPr fontId="1"/>
  </si>
  <si>
    <t>売上総利益（粗利）</t>
    <phoneticPr fontId="1"/>
  </si>
  <si>
    <t>営業利益</t>
    <phoneticPr fontId="1"/>
  </si>
  <si>
    <t>経常利益</t>
    <phoneticPr fontId="1"/>
  </si>
  <si>
    <t>税引前当期純利益</t>
    <phoneticPr fontId="1"/>
  </si>
  <si>
    <t>当期純利益</t>
    <phoneticPr fontId="1"/>
  </si>
  <si>
    <t>販管費</t>
    <rPh sb="0" eb="3">
      <t>ハンカンヒ</t>
    </rPh>
    <phoneticPr fontId="3"/>
  </si>
  <si>
    <t>　工具器具備品</t>
    <rPh sb="1" eb="3">
      <t>コウグ</t>
    </rPh>
    <rPh sb="3" eb="5">
      <t>キグ</t>
    </rPh>
    <rPh sb="5" eb="7">
      <t>ビヒン</t>
    </rPh>
    <phoneticPr fontId="1"/>
  </si>
  <si>
    <t>退職給付費用</t>
    <rPh sb="0" eb="2">
      <t>タイショク</t>
    </rPh>
    <rPh sb="2" eb="4">
      <t>キュウフ</t>
    </rPh>
    <rPh sb="4" eb="6">
      <t>ヒヨウ</t>
    </rPh>
    <phoneticPr fontId="1"/>
  </si>
  <si>
    <t>貸倒引当金繰入額</t>
    <rPh sb="0" eb="2">
      <t>カシダオレ</t>
    </rPh>
    <rPh sb="2" eb="4">
      <t>ヒキアテ</t>
    </rPh>
    <rPh sb="4" eb="5">
      <t>キン</t>
    </rPh>
    <rPh sb="5" eb="7">
      <t>クリイレ</t>
    </rPh>
    <rPh sb="7" eb="8">
      <t>ガク</t>
    </rPh>
    <phoneticPr fontId="3"/>
  </si>
  <si>
    <t>有価証券評価損</t>
    <rPh sb="0" eb="2">
      <t>ユウカ</t>
    </rPh>
    <rPh sb="2" eb="4">
      <t>ショウケン</t>
    </rPh>
    <rPh sb="4" eb="6">
      <t>ヒョウカ</t>
    </rPh>
    <rPh sb="6" eb="7">
      <t>ソン</t>
    </rPh>
    <phoneticPr fontId="3"/>
  </si>
  <si>
    <t>特別損失</t>
    <rPh sb="0" eb="2">
      <t>トクベツ</t>
    </rPh>
    <rPh sb="2" eb="4">
      <t>ソンシツ</t>
    </rPh>
    <phoneticPr fontId="1"/>
  </si>
  <si>
    <t>減損損失</t>
    <rPh sb="0" eb="2">
      <t>ゲンソン</t>
    </rPh>
    <rPh sb="2" eb="4">
      <t>ソンシツ</t>
    </rPh>
    <phoneticPr fontId="3"/>
  </si>
  <si>
    <t>法人税等</t>
    <rPh sb="0" eb="2">
      <t>ホウジン</t>
    </rPh>
    <rPh sb="2" eb="3">
      <t>ゼイ</t>
    </rPh>
    <rPh sb="3" eb="4">
      <t>トウ</t>
    </rPh>
    <phoneticPr fontId="3"/>
  </si>
  <si>
    <t>法人税等調整額</t>
    <rPh sb="0" eb="2">
      <t>ホウジン</t>
    </rPh>
    <rPh sb="2" eb="3">
      <t>ゼイ</t>
    </rPh>
    <rPh sb="3" eb="4">
      <t>トウ</t>
    </rPh>
    <rPh sb="4" eb="6">
      <t>チョウセイ</t>
    </rPh>
    <rPh sb="6" eb="7">
      <t>ガク</t>
    </rPh>
    <phoneticPr fontId="3"/>
  </si>
  <si>
    <t>　貸倒引当金</t>
    <rPh sb="1" eb="3">
      <t>カシダオレ</t>
    </rPh>
    <rPh sb="3" eb="5">
      <t>ヒキアテ</t>
    </rPh>
    <rPh sb="5" eb="6">
      <t>キン</t>
    </rPh>
    <phoneticPr fontId="3"/>
  </si>
  <si>
    <t>有価証券</t>
    <rPh sb="0" eb="2">
      <t>ユウカ</t>
    </rPh>
    <rPh sb="2" eb="4">
      <t>ショウケン</t>
    </rPh>
    <phoneticPr fontId="1"/>
  </si>
  <si>
    <t>商品</t>
    <rPh sb="0" eb="2">
      <t>ショウヒン</t>
    </rPh>
    <phoneticPr fontId="1"/>
  </si>
  <si>
    <t>繰延税金資産</t>
    <rPh sb="0" eb="2">
      <t>クリノベ</t>
    </rPh>
    <rPh sb="2" eb="4">
      <t>ゼイキン</t>
    </rPh>
    <rPh sb="4" eb="6">
      <t>シサン</t>
    </rPh>
    <phoneticPr fontId="1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</si>
  <si>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3"/>
  </si>
  <si>
    <t>投資その他の資産</t>
    <rPh sb="0" eb="2">
      <t>トウシ</t>
    </rPh>
    <rPh sb="4" eb="5">
      <t>タ</t>
    </rPh>
    <rPh sb="6" eb="8">
      <t>シサン</t>
    </rPh>
    <phoneticPr fontId="1"/>
  </si>
  <si>
    <t>　投資有価証券</t>
    <rPh sb="1" eb="3">
      <t>トウシ</t>
    </rPh>
    <rPh sb="3" eb="5">
      <t>ユウカ</t>
    </rPh>
    <rPh sb="5" eb="7">
      <t>ショウケン</t>
    </rPh>
    <phoneticPr fontId="1"/>
  </si>
  <si>
    <t>　関係会社株式</t>
    <rPh sb="1" eb="3">
      <t>カンケイ</t>
    </rPh>
    <rPh sb="3" eb="5">
      <t>カイシャ</t>
    </rPh>
    <rPh sb="5" eb="7">
      <t>カブシキ</t>
    </rPh>
    <phoneticPr fontId="1"/>
  </si>
  <si>
    <t>資本金</t>
    <rPh sb="0" eb="2">
      <t>シホン</t>
    </rPh>
    <rPh sb="2" eb="3">
      <t>キン</t>
    </rPh>
    <phoneticPr fontId="1"/>
  </si>
  <si>
    <t>貸倒引当金増加（＋）</t>
    <rPh sb="0" eb="2">
      <t>カシダオレ</t>
    </rPh>
    <rPh sb="2" eb="4">
      <t>ヒキアテ</t>
    </rPh>
    <rPh sb="4" eb="5">
      <t>キン</t>
    </rPh>
    <rPh sb="5" eb="7">
      <t>ゾウカ</t>
    </rPh>
    <phoneticPr fontId="1"/>
  </si>
  <si>
    <t>退職給付引当金増加（＋）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ゾウカ</t>
    </rPh>
    <phoneticPr fontId="1"/>
  </si>
  <si>
    <t>有価証券評価損（＋）</t>
    <rPh sb="0" eb="2">
      <t>ユウカ</t>
    </rPh>
    <rPh sb="2" eb="4">
      <t>ショウケン</t>
    </rPh>
    <rPh sb="4" eb="6">
      <t>ヒョウカ</t>
    </rPh>
    <rPh sb="6" eb="7">
      <t>ソン</t>
    </rPh>
    <phoneticPr fontId="1"/>
  </si>
  <si>
    <t>減損損失（＋）</t>
    <rPh sb="0" eb="2">
      <t>ゲンソン</t>
    </rPh>
    <rPh sb="2" eb="4">
      <t>ソンシツ</t>
    </rPh>
    <phoneticPr fontId="1"/>
  </si>
  <si>
    <t>有価証券取得（－）</t>
    <rPh sb="0" eb="2">
      <t>ユウカ</t>
    </rPh>
    <rPh sb="2" eb="4">
      <t>ショウケン</t>
    </rPh>
    <rPh sb="4" eb="6">
      <t>シュトク</t>
    </rPh>
    <phoneticPr fontId="3"/>
  </si>
  <si>
    <t>投資有価証券取得（－）</t>
    <rPh sb="0" eb="2">
      <t>トウシ</t>
    </rPh>
    <rPh sb="2" eb="4">
      <t>ユウカ</t>
    </rPh>
    <rPh sb="4" eb="6">
      <t>ショウケン</t>
    </rPh>
    <rPh sb="6" eb="8">
      <t>シュトク</t>
    </rPh>
    <phoneticPr fontId="1"/>
  </si>
  <si>
    <t>関係会社株式取得（－）</t>
    <rPh sb="0" eb="2">
      <t>カンケイ</t>
    </rPh>
    <rPh sb="2" eb="4">
      <t>カイシャ</t>
    </rPh>
    <rPh sb="4" eb="6">
      <t>カブシキ</t>
    </rPh>
    <rPh sb="6" eb="8">
      <t>シュトク</t>
    </rPh>
    <phoneticPr fontId="1"/>
  </si>
  <si>
    <t>その他の投資支出(－)</t>
    <rPh sb="4" eb="6">
      <t>トウシ</t>
    </rPh>
    <rPh sb="6" eb="8">
      <t>シシュツ</t>
    </rPh>
    <phoneticPr fontId="3"/>
  </si>
  <si>
    <t>自己株式取得（－）</t>
    <rPh sb="0" eb="2">
      <t>ジコ</t>
    </rPh>
    <rPh sb="2" eb="4">
      <t>カブシキ</t>
    </rPh>
    <rPh sb="4" eb="6">
      <t>シュトク</t>
    </rPh>
    <phoneticPr fontId="3"/>
  </si>
  <si>
    <t>給料手当</t>
    <rPh sb="0" eb="2">
      <t>キュウリョウ</t>
    </rPh>
    <rPh sb="2" eb="4">
      <t>テアテ</t>
    </rPh>
    <phoneticPr fontId="3"/>
  </si>
  <si>
    <t>自己株式</t>
    <rPh sb="0" eb="2">
      <t>ジコ</t>
    </rPh>
    <rPh sb="2" eb="4">
      <t>カブシキ</t>
    </rPh>
    <phoneticPr fontId="1"/>
  </si>
  <si>
    <t>その他有価証券評価差額金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rPh sb="11" eb="12">
      <t>キン</t>
    </rPh>
    <phoneticPr fontId="1"/>
  </si>
  <si>
    <t>貸借対照表（ＢＳ）</t>
  </si>
  <si>
    <t>（単位：万円）</t>
    <rPh sb="1" eb="3">
      <t>タンイ</t>
    </rPh>
    <rPh sb="4" eb="6">
      <t>マンエン</t>
    </rPh>
    <phoneticPr fontId="1"/>
  </si>
  <si>
    <t>繰延資産償却費</t>
    <rPh sb="0" eb="2">
      <t>クリノベ</t>
    </rPh>
    <rPh sb="2" eb="4">
      <t>シサン</t>
    </rPh>
    <rPh sb="4" eb="6">
      <t>ショウキャク</t>
    </rPh>
    <rPh sb="6" eb="7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</si>
</sst>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1">
      <alignment vertical="center"/>
    </xf>
    <xf numFmtId="176" fontId="6" fillId="0" borderId="1" xfId="1" applyNumberFormat="1" applyFont="1" applyBorder="1">
      <alignment vertical="center"/>
    </xf>
    <xf numFmtId="176" fontId="5" fillId="0" borderId="2" xfId="1" applyNumberFormat="1" applyFont="1" applyBorder="1">
      <alignment vertical="center"/>
    </xf>
    <xf numFmtId="176" fontId="5" fillId="0" borderId="3" xfId="1" applyNumberFormat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5" fillId="0" borderId="0" xfId="1" applyNumberFormat="1" applyFont="1" applyBorder="1">
      <alignment vertical="center"/>
    </xf>
    <xf numFmtId="176" fontId="5" fillId="0" borderId="5" xfId="1" applyNumberFormat="1" applyFont="1" applyBorder="1">
      <alignment vertical="center"/>
    </xf>
    <xf numFmtId="176" fontId="5" fillId="0" borderId="7" xfId="1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176" fontId="7" fillId="0" borderId="0" xfId="1" applyNumberFormat="1" applyFont="1" applyBorder="1">
      <alignment vertical="center"/>
    </xf>
    <xf numFmtId="176" fontId="6" fillId="2" borderId="1" xfId="1" applyNumberFormat="1" applyFont="1" applyFill="1" applyBorder="1">
      <alignment vertical="center"/>
    </xf>
    <xf numFmtId="176" fontId="5" fillId="2" borderId="3" xfId="1" applyNumberFormat="1" applyFont="1" applyFill="1" applyBorder="1">
      <alignment vertical="center"/>
    </xf>
    <xf numFmtId="176" fontId="7" fillId="0" borderId="5" xfId="1" applyNumberFormat="1" applyFont="1" applyBorder="1">
      <alignment vertical="center"/>
    </xf>
    <xf numFmtId="176" fontId="5" fillId="0" borderId="10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6" fontId="5" fillId="0" borderId="12" xfId="1" applyNumberFormat="1" applyFont="1" applyBorder="1">
      <alignment vertical="center"/>
    </xf>
    <xf numFmtId="176" fontId="7" fillId="0" borderId="12" xfId="1" applyNumberFormat="1" applyFont="1" applyBorder="1">
      <alignment vertical="center"/>
    </xf>
    <xf numFmtId="176" fontId="5" fillId="0" borderId="11" xfId="1" applyNumberFormat="1" applyFont="1" applyBorder="1">
      <alignment vertical="center"/>
    </xf>
    <xf numFmtId="176" fontId="5" fillId="2" borderId="12" xfId="1" applyNumberFormat="1" applyFont="1" applyFill="1" applyBorder="1">
      <alignment vertical="center"/>
    </xf>
    <xf numFmtId="176" fontId="6" fillId="2" borderId="10" xfId="1" applyNumberFormat="1" applyFont="1" applyFill="1" applyBorder="1">
      <alignment vertical="center"/>
    </xf>
    <xf numFmtId="176" fontId="5" fillId="2" borderId="11" xfId="1" applyNumberFormat="1" applyFont="1" applyFill="1" applyBorder="1">
      <alignment vertical="center"/>
    </xf>
    <xf numFmtId="176" fontId="6" fillId="0" borderId="0" xfId="1" applyNumberFormat="1" applyFont="1" applyAlignment="1">
      <alignment horizontal="left" vertical="center"/>
    </xf>
    <xf numFmtId="176" fontId="6" fillId="0" borderId="0" xfId="1" applyNumberFormat="1" applyFont="1">
      <alignment vertical="center"/>
    </xf>
    <xf numFmtId="176" fontId="8" fillId="0" borderId="0" xfId="1" applyNumberFormat="1" applyFont="1">
      <alignment vertical="center"/>
    </xf>
    <xf numFmtId="176" fontId="6" fillId="0" borderId="14" xfId="1" applyNumberFormat="1" applyFont="1" applyBorder="1">
      <alignment vertical="center"/>
    </xf>
    <xf numFmtId="176" fontId="5" fillId="0" borderId="15" xfId="1" applyNumberFormat="1" applyFont="1" applyBorder="1">
      <alignment vertical="center"/>
    </xf>
    <xf numFmtId="176" fontId="6" fillId="0" borderId="11" xfId="1" applyNumberFormat="1" applyFont="1" applyBorder="1">
      <alignment vertical="center"/>
    </xf>
    <xf numFmtId="176" fontId="7" fillId="0" borderId="4" xfId="1" applyNumberFormat="1" applyFont="1" applyBorder="1">
      <alignment vertical="center"/>
    </xf>
    <xf numFmtId="176" fontId="5" fillId="2" borderId="2" xfId="1" applyNumberFormat="1" applyFont="1" applyFill="1" applyBorder="1">
      <alignment vertical="center"/>
    </xf>
    <xf numFmtId="176" fontId="3" fillId="0" borderId="4" xfId="1" applyNumberFormat="1" applyFont="1" applyBorder="1">
      <alignment vertical="center"/>
    </xf>
    <xf numFmtId="176" fontId="7" fillId="0" borderId="2" xfId="1" applyNumberFormat="1" applyFont="1" applyBorder="1">
      <alignment vertical="center"/>
    </xf>
    <xf numFmtId="176" fontId="6" fillId="0" borderId="5" xfId="1" applyNumberFormat="1" applyFont="1" applyBorder="1">
      <alignment vertical="center"/>
    </xf>
    <xf numFmtId="176" fontId="6" fillId="0" borderId="0" xfId="1" applyNumberFormat="1" applyFont="1" applyBorder="1" applyAlignment="1">
      <alignment horizontal="right" vertical="center"/>
    </xf>
    <xf numFmtId="0" fontId="5" fillId="0" borderId="15" xfId="1" applyFont="1" applyFill="1" applyBorder="1">
      <alignment vertical="center"/>
    </xf>
    <xf numFmtId="49" fontId="5" fillId="0" borderId="15" xfId="1" applyNumberFormat="1" applyFont="1" applyFill="1" applyBorder="1">
      <alignment vertical="center"/>
    </xf>
    <xf numFmtId="0" fontId="5" fillId="0" borderId="4" xfId="1" applyFont="1" applyFill="1" applyBorder="1">
      <alignment vertical="center"/>
    </xf>
    <xf numFmtId="0" fontId="5" fillId="0" borderId="0" xfId="1" applyFont="1" applyFill="1" applyBorder="1">
      <alignment vertical="center"/>
    </xf>
    <xf numFmtId="49" fontId="5" fillId="0" borderId="0" xfId="1" applyNumberFormat="1" applyFont="1" applyFill="1" applyBorder="1">
      <alignment vertical="center"/>
    </xf>
    <xf numFmtId="176" fontId="5" fillId="0" borderId="14" xfId="1" applyNumberFormat="1" applyFont="1" applyBorder="1">
      <alignment vertical="center"/>
    </xf>
    <xf numFmtId="176" fontId="5" fillId="0" borderId="0" xfId="1" applyNumberFormat="1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176" fontId="9" fillId="0" borderId="0" xfId="1" applyNumberFormat="1" applyFont="1" applyBorder="1">
      <alignment vertical="center"/>
    </xf>
    <xf numFmtId="176" fontId="8" fillId="0" borderId="5" xfId="1" applyNumberFormat="1" applyFont="1" applyBorder="1">
      <alignment vertical="center"/>
    </xf>
    <xf numFmtId="176" fontId="8" fillId="0" borderId="0" xfId="1" applyNumberFormat="1" applyFont="1" applyBorder="1">
      <alignment vertical="center"/>
    </xf>
    <xf numFmtId="176" fontId="5" fillId="0" borderId="0" xfId="1" applyNumberFormat="1" applyFont="1" applyBorder="1" applyAlignment="1">
      <alignment horizontal="right" vertical="center"/>
    </xf>
    <xf numFmtId="176" fontId="10" fillId="0" borderId="4" xfId="1" applyNumberFormat="1" applyFont="1" applyBorder="1" applyAlignment="1">
      <alignment horizontal="right" vertical="center"/>
    </xf>
    <xf numFmtId="176" fontId="8" fillId="0" borderId="4" xfId="1" applyNumberFormat="1" applyFont="1" applyBorder="1">
      <alignment vertical="center"/>
    </xf>
    <xf numFmtId="176" fontId="4" fillId="0" borderId="0" xfId="1" applyNumberFormat="1" applyFont="1" applyBorder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5" fillId="0" borderId="4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176" fontId="12" fillId="0" borderId="0" xfId="1" applyNumberFormat="1" applyFont="1" applyBorder="1">
      <alignment vertical="center"/>
    </xf>
    <xf numFmtId="176" fontId="13" fillId="0" borderId="5" xfId="1" applyNumberFormat="1" applyFont="1" applyBorder="1">
      <alignment vertical="center"/>
    </xf>
    <xf numFmtId="49" fontId="5" fillId="2" borderId="3" xfId="1" applyNumberFormat="1" applyFont="1" applyFill="1" applyBorder="1">
      <alignment vertical="center"/>
    </xf>
    <xf numFmtId="0" fontId="6" fillId="0" borderId="14" xfId="1" applyFont="1" applyFill="1" applyBorder="1">
      <alignment vertical="center"/>
    </xf>
    <xf numFmtId="176" fontId="5" fillId="0" borderId="5" xfId="1" applyNumberFormat="1" applyFont="1" applyBorder="1" applyAlignment="1">
      <alignment horizontal="center" vertical="center"/>
    </xf>
    <xf numFmtId="177" fontId="5" fillId="0" borderId="3" xfId="1" applyNumberFormat="1" applyFont="1" applyBorder="1">
      <alignment vertical="center"/>
    </xf>
    <xf numFmtId="177" fontId="5" fillId="0" borderId="5" xfId="1" applyNumberFormat="1" applyFont="1" applyBorder="1">
      <alignment vertical="center"/>
    </xf>
    <xf numFmtId="177" fontId="5" fillId="0" borderId="12" xfId="1" applyNumberFormat="1" applyFont="1" applyBorder="1">
      <alignment vertical="center"/>
    </xf>
    <xf numFmtId="177" fontId="11" fillId="0" borderId="6" xfId="1" applyNumberFormat="1" applyFont="1" applyBorder="1">
      <alignment vertical="center"/>
    </xf>
    <xf numFmtId="177" fontId="11" fillId="0" borderId="8" xfId="1" applyNumberFormat="1" applyFont="1" applyBorder="1">
      <alignment vertical="center"/>
    </xf>
    <xf numFmtId="177" fontId="11" fillId="0" borderId="13" xfId="1" applyNumberFormat="1" applyFont="1" applyBorder="1">
      <alignment vertical="center"/>
    </xf>
    <xf numFmtId="176" fontId="6" fillId="2" borderId="3" xfId="1" applyNumberFormat="1" applyFont="1" applyFill="1" applyBorder="1">
      <alignment vertical="center"/>
    </xf>
    <xf numFmtId="176" fontId="6" fillId="2" borderId="9" xfId="1" applyNumberFormat="1" applyFont="1" applyFill="1" applyBorder="1">
      <alignment vertical="center"/>
    </xf>
    <xf numFmtId="176" fontId="7" fillId="0" borderId="4" xfId="1" applyNumberFormat="1" applyFont="1" applyBorder="1" applyAlignment="1">
      <alignment vertical="top"/>
    </xf>
    <xf numFmtId="0" fontId="7" fillId="0" borderId="0" xfId="1" applyFont="1" applyFill="1" applyBorder="1">
      <alignment vertical="center"/>
    </xf>
    <xf numFmtId="49" fontId="6" fillId="2" borderId="1" xfId="1" applyNumberFormat="1" applyFont="1" applyFill="1" applyBorder="1">
      <alignment vertical="center"/>
    </xf>
    <xf numFmtId="177" fontId="5" fillId="3" borderId="3" xfId="1" applyNumberFormat="1" applyFont="1" applyFill="1" applyBorder="1">
      <alignment vertical="center"/>
    </xf>
    <xf numFmtId="177" fontId="11" fillId="3" borderId="9" xfId="1" applyNumberFormat="1" applyFont="1" applyFill="1" applyBorder="1">
      <alignment vertical="center"/>
    </xf>
    <xf numFmtId="177" fontId="11" fillId="3" borderId="13" xfId="1" applyNumberFormat="1" applyFont="1" applyFill="1" applyBorder="1">
      <alignment vertical="center"/>
    </xf>
    <xf numFmtId="0" fontId="14" fillId="0" borderId="0" xfId="0" applyFont="1">
      <alignment vertical="center"/>
    </xf>
    <xf numFmtId="176" fontId="5" fillId="0" borderId="8" xfId="1" applyNumberFormat="1" applyFont="1" applyBorder="1">
      <alignment vertical="center"/>
    </xf>
    <xf numFmtId="0" fontId="0" fillId="0" borderId="4" xfId="0" applyBorder="1">
      <alignment vertical="center"/>
    </xf>
    <xf numFmtId="0" fontId="6" fillId="0" borderId="4" xfId="1" applyFont="1" applyFill="1" applyBorder="1">
      <alignment vertical="center"/>
    </xf>
    <xf numFmtId="176" fontId="7" fillId="0" borderId="0" xfId="1" applyNumberFormat="1" applyFont="1" applyFill="1" applyBorder="1">
      <alignment vertical="center"/>
    </xf>
    <xf numFmtId="0" fontId="0" fillId="0" borderId="0" xfId="0" applyBorder="1">
      <alignment vertical="center"/>
    </xf>
    <xf numFmtId="0" fontId="7" fillId="0" borderId="4" xfId="1" applyFont="1" applyFill="1" applyBorder="1">
      <alignment vertical="center"/>
    </xf>
    <xf numFmtId="176" fontId="6" fillId="0" borderId="11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vertical="center" shrinkToFit="1"/>
    </xf>
    <xf numFmtId="177" fontId="11" fillId="3" borderId="6" xfId="1" applyNumberFormat="1" applyFont="1" applyFill="1" applyBorder="1">
      <alignment vertical="center"/>
    </xf>
    <xf numFmtId="177" fontId="5" fillId="3" borderId="13" xfId="1" applyNumberFormat="1" applyFont="1" applyFill="1" applyBorder="1">
      <alignment vertical="center"/>
    </xf>
    <xf numFmtId="177" fontId="5" fillId="3" borderId="8" xfId="1" applyNumberFormat="1" applyFont="1" applyFill="1" applyBorder="1">
      <alignment vertical="center"/>
    </xf>
    <xf numFmtId="176" fontId="6" fillId="2" borderId="2" xfId="1" applyNumberFormat="1" applyFont="1" applyFill="1" applyBorder="1" applyAlignment="1">
      <alignment vertical="center" shrinkToFit="1"/>
    </xf>
    <xf numFmtId="176" fontId="6" fillId="2" borderId="3" xfId="1" applyNumberFormat="1" applyFont="1" applyFill="1" applyBorder="1" applyAlignment="1">
      <alignment vertical="center" shrinkToFit="1"/>
    </xf>
    <xf numFmtId="176" fontId="7" fillId="0" borderId="0" xfId="1" applyNumberFormat="1" applyFont="1" applyBorder="1" applyAlignment="1">
      <alignment vertical="center" shrinkToFit="1"/>
    </xf>
    <xf numFmtId="176" fontId="7" fillId="0" borderId="5" xfId="1" applyNumberFormat="1" applyFont="1" applyBorder="1" applyAlignment="1">
      <alignment vertical="center" shrinkToFit="1"/>
    </xf>
    <xf numFmtId="176" fontId="7" fillId="0" borderId="11" xfId="1" applyNumberFormat="1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176" fontId="7" fillId="0" borderId="11" xfId="1" applyNumberFormat="1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176" fontId="6" fillId="0" borderId="1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0" fontId="7" fillId="0" borderId="10" xfId="1" applyFont="1" applyFill="1" applyBorder="1" applyAlignment="1">
      <alignment horizontal="left" vertical="center" shrinkToFit="1"/>
    </xf>
    <xf numFmtId="0" fontId="7" fillId="0" borderId="11" xfId="1" applyFont="1" applyFill="1" applyBorder="1" applyAlignment="1">
      <alignment horizontal="left" vertical="center" shrinkToFit="1"/>
    </xf>
    <xf numFmtId="0" fontId="7" fillId="0" borderId="12" xfId="1" applyFont="1" applyFill="1" applyBorder="1" applyAlignment="1">
      <alignment horizontal="left" vertical="center" shrinkToFit="1"/>
    </xf>
    <xf numFmtId="176" fontId="7" fillId="0" borderId="0" xfId="1" applyNumberFormat="1" applyFont="1" applyBorder="1" applyAlignment="1">
      <alignment horizontal="center"/>
    </xf>
    <xf numFmtId="0" fontId="0" fillId="0" borderId="5" xfId="0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87313</xdr:colOff>
      <xdr:row>5</xdr:row>
      <xdr:rowOff>69851</xdr:rowOff>
    </xdr:from>
    <xdr:to>
      <xdr:col>14</xdr:col>
      <xdr:colOff>238125</xdr:colOff>
      <xdr:row>16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83238" y="879476"/>
          <a:ext cx="150812" cy="1863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②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BS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とつながっている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10</xdr:col>
      <xdr:colOff>371475</xdr:colOff>
      <xdr:row>16</xdr:row>
      <xdr:rowOff>95250</xdr:rowOff>
    </xdr:from>
    <xdr:to>
      <xdr:col>14</xdr:col>
      <xdr:colOff>214993</xdr:colOff>
      <xdr:row>16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486275" y="2686050"/>
          <a:ext cx="1224643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26</xdr:row>
      <xdr:rowOff>82550</xdr:rowOff>
    </xdr:from>
    <xdr:to>
      <xdr:col>19</xdr:col>
      <xdr:colOff>104775</xdr:colOff>
      <xdr:row>26</xdr:row>
      <xdr:rowOff>82550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7353300" y="4292600"/>
          <a:ext cx="1047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95250</xdr:colOff>
      <xdr:row>26</xdr:row>
      <xdr:rowOff>79374</xdr:rowOff>
    </xdr:from>
    <xdr:to>
      <xdr:col>19</xdr:col>
      <xdr:colOff>95250</xdr:colOff>
      <xdr:row>30</xdr:row>
      <xdr:rowOff>136071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7448550" y="4289424"/>
          <a:ext cx="0" cy="704397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95249</xdr:colOff>
      <xdr:row>30</xdr:row>
      <xdr:rowOff>129042</xdr:rowOff>
    </xdr:from>
    <xdr:to>
      <xdr:col>19</xdr:col>
      <xdr:colOff>104773</xdr:colOff>
      <xdr:row>30</xdr:row>
      <xdr:rowOff>129042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5591174" y="4986792"/>
          <a:ext cx="1866899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95668</xdr:colOff>
      <xdr:row>24</xdr:row>
      <xdr:rowOff>85725</xdr:rowOff>
    </xdr:from>
    <xdr:to>
      <xdr:col>14</xdr:col>
      <xdr:colOff>95668</xdr:colOff>
      <xdr:row>30</xdr:row>
      <xdr:rowOff>136070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5591593" y="3971925"/>
          <a:ext cx="0" cy="102189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380999</xdr:colOff>
      <xdr:row>24</xdr:row>
      <xdr:rowOff>85725</xdr:rowOff>
    </xdr:from>
    <xdr:to>
      <xdr:col>14</xdr:col>
      <xdr:colOff>102576</xdr:colOff>
      <xdr:row>24</xdr:row>
      <xdr:rowOff>85725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4876799" y="3971925"/>
          <a:ext cx="721702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161925</xdr:colOff>
      <xdr:row>5</xdr:row>
      <xdr:rowOff>61072</xdr:rowOff>
    </xdr:from>
    <xdr:to>
      <xdr:col>1</xdr:col>
      <xdr:colOff>161925</xdr:colOff>
      <xdr:row>47</xdr:row>
      <xdr:rowOff>80122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752475" y="870697"/>
          <a:ext cx="0" cy="68199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154781</xdr:colOff>
      <xdr:row>5</xdr:row>
      <xdr:rowOff>57150</xdr:rowOff>
    </xdr:from>
    <xdr:to>
      <xdr:col>3</xdr:col>
      <xdr:colOff>9524</xdr:colOff>
      <xdr:row>5</xdr:row>
      <xdr:rowOff>57150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H="1">
          <a:off x="745331" y="866775"/>
          <a:ext cx="283368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148829</xdr:colOff>
      <xdr:row>47</xdr:row>
      <xdr:rowOff>85725</xdr:rowOff>
    </xdr:from>
    <xdr:to>
      <xdr:col>1</xdr:col>
      <xdr:colOff>285749</xdr:colOff>
      <xdr:row>47</xdr:row>
      <xdr:rowOff>85725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739379" y="7696200"/>
          <a:ext cx="13692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141816</xdr:colOff>
      <xdr:row>31</xdr:row>
      <xdr:rowOff>85725</xdr:rowOff>
    </xdr:from>
    <xdr:to>
      <xdr:col>6</xdr:col>
      <xdr:colOff>141816</xdr:colOff>
      <xdr:row>39</xdr:row>
      <xdr:rowOff>89646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V="1">
          <a:off x="2875491" y="5105400"/>
          <a:ext cx="0" cy="1299321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20</xdr:row>
      <xdr:rowOff>0</xdr:rowOff>
    </xdr:from>
    <xdr:to>
      <xdr:col>5</xdr:col>
      <xdr:colOff>247650</xdr:colOff>
      <xdr:row>21</xdr:row>
      <xdr:rowOff>39688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2600325" y="3238500"/>
          <a:ext cx="0" cy="201613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21</xdr:row>
      <xdr:rowOff>25400</xdr:rowOff>
    </xdr:from>
    <xdr:to>
      <xdr:col>10</xdr:col>
      <xdr:colOff>246530</xdr:colOff>
      <xdr:row>21</xdr:row>
      <xdr:rowOff>25400</xdr:rowOff>
    </xdr:to>
    <xdr:sp macro="" textlink="">
      <xdr:nvSpPr>
        <xdr:cNvPr id="14" name="Lin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2600325" y="3425825"/>
          <a:ext cx="176100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238125</xdr:colOff>
      <xdr:row>20</xdr:row>
      <xdr:rowOff>0</xdr:rowOff>
    </xdr:from>
    <xdr:to>
      <xdr:col>10</xdr:col>
      <xdr:colOff>238125</xdr:colOff>
      <xdr:row>21</xdr:row>
      <xdr:rowOff>9526</xdr:rowOff>
    </xdr:to>
    <xdr:sp macro="" textlink="">
      <xdr:nvSpPr>
        <xdr:cNvPr id="15" name="Line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 flipH="1">
          <a:off x="4352925" y="3238500"/>
          <a:ext cx="0" cy="171451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9526</xdr:colOff>
      <xdr:row>31</xdr:row>
      <xdr:rowOff>76200</xdr:rowOff>
    </xdr:from>
    <xdr:to>
      <xdr:col>7</xdr:col>
      <xdr:colOff>9526</xdr:colOff>
      <xdr:row>31</xdr:row>
      <xdr:rowOff>76200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2743201" y="5095875"/>
          <a:ext cx="1428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172639</xdr:colOff>
      <xdr:row>39</xdr:row>
      <xdr:rowOff>85726</xdr:rowOff>
    </xdr:from>
    <xdr:to>
      <xdr:col>7</xdr:col>
      <xdr:colOff>190498</xdr:colOff>
      <xdr:row>39</xdr:row>
      <xdr:rowOff>85726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>
          <a:off x="2877739" y="6400801"/>
          <a:ext cx="141684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40</xdr:row>
      <xdr:rowOff>0</xdr:rowOff>
    </xdr:from>
    <xdr:to>
      <xdr:col>12</xdr:col>
      <xdr:colOff>0</xdr:colOff>
      <xdr:row>48</xdr:row>
      <xdr:rowOff>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019425" y="6477000"/>
          <a:ext cx="1857375" cy="1295400"/>
        </a:xfrm>
        <a:prstGeom prst="rect">
          <a:avLst/>
        </a:prstGeom>
        <a:pattFill prst="pct5">
          <a:fgClr>
            <a:schemeClr val="tx1"/>
          </a:fgClr>
          <a:bgClr>
            <a:schemeClr val="bg1"/>
          </a:bgClr>
        </a:patt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</xdr:colOff>
      <xdr:row>42</xdr:row>
      <xdr:rowOff>89876</xdr:rowOff>
    </xdr:from>
    <xdr:to>
      <xdr:col>11</xdr:col>
      <xdr:colOff>171451</xdr:colOff>
      <xdr:row>45</xdr:row>
      <xdr:rowOff>126022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162302" y="6890726"/>
          <a:ext cx="1504949" cy="5219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 b="1"/>
            <a:t>投資</a:t>
          </a:r>
          <a:r>
            <a:rPr kumimoji="1" lang="en-US" altLang="ja-JP" sz="1100" b="1">
              <a:latin typeface="+mn-ea"/>
              <a:ea typeface="+mn-ea"/>
            </a:rPr>
            <a:t>CF</a:t>
          </a:r>
          <a:r>
            <a:rPr kumimoji="1" lang="ja-JP" altLang="en-US" sz="1100" b="1"/>
            <a:t>と財務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CF</a:t>
          </a:r>
          <a:r>
            <a:rPr kumimoji="1" lang="ja-JP" altLang="en-US" sz="1100" b="1"/>
            <a:t>は直接法</a:t>
          </a:r>
          <a:r>
            <a:rPr kumimoji="1" lang="en-US" altLang="ja-JP" sz="1100" b="1">
              <a:latin typeface="+mn-ea"/>
              <a:ea typeface="+mn-ea"/>
            </a:rPr>
            <a:t>CS</a:t>
          </a:r>
          <a:r>
            <a:rPr kumimoji="1" lang="ja-JP" altLang="en-US" sz="1100" b="1"/>
            <a:t>と同じ</a:t>
          </a:r>
        </a:p>
      </xdr:txBody>
    </xdr:sp>
    <xdr:clientData/>
  </xdr:twoCellAnchor>
  <xdr:twoCellAnchor>
    <xdr:from>
      <xdr:col>19</xdr:col>
      <xdr:colOff>19050</xdr:colOff>
      <xdr:row>3</xdr:row>
      <xdr:rowOff>1</xdr:rowOff>
    </xdr:from>
    <xdr:to>
      <xdr:col>19</xdr:col>
      <xdr:colOff>171450</xdr:colOff>
      <xdr:row>13</xdr:row>
      <xdr:rowOff>152400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372350" y="485776"/>
          <a:ext cx="152400" cy="17716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①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PL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に影響を与えるか</a:t>
          </a:r>
        </a:p>
      </xdr:txBody>
    </xdr:sp>
    <xdr:clientData/>
  </xdr:twoCellAnchor>
  <xdr:twoCellAnchor>
    <xdr:from>
      <xdr:col>1</xdr:col>
      <xdr:colOff>238126</xdr:colOff>
      <xdr:row>9</xdr:row>
      <xdr:rowOff>47625</xdr:rowOff>
    </xdr:from>
    <xdr:to>
      <xdr:col>2</xdr:col>
      <xdr:colOff>123826</xdr:colOff>
      <xdr:row>20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28676" y="1504950"/>
          <a:ext cx="171450" cy="1733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⑤上下が一致する</a:t>
          </a:r>
        </a:p>
      </xdr:txBody>
    </xdr:sp>
    <xdr:clientData/>
  </xdr:twoCellAnchor>
  <xdr:twoCellAnchor>
    <xdr:from>
      <xdr:col>6</xdr:col>
      <xdr:colOff>47625</xdr:colOff>
      <xdr:row>39</xdr:row>
      <xdr:rowOff>133350</xdr:rowOff>
    </xdr:from>
    <xdr:to>
      <xdr:col>7</xdr:col>
      <xdr:colOff>76200</xdr:colOff>
      <xdr:row>45</xdr:row>
      <xdr:rowOff>85725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781300" y="6448425"/>
          <a:ext cx="171450" cy="923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⑦一致する</a:t>
          </a:r>
        </a:p>
      </xdr:txBody>
    </xdr:sp>
    <xdr:clientData/>
  </xdr:twoCellAnchor>
  <xdr:twoCellAnchor>
    <xdr:from>
      <xdr:col>14</xdr:col>
      <xdr:colOff>231321</xdr:colOff>
      <xdr:row>16</xdr:row>
      <xdr:rowOff>104775</xdr:rowOff>
    </xdr:from>
    <xdr:to>
      <xdr:col>14</xdr:col>
      <xdr:colOff>231321</xdr:colOff>
      <xdr:row>29</xdr:row>
      <xdr:rowOff>92261</xdr:rowOff>
    </xdr:to>
    <xdr:sp macro="" textlink="">
      <xdr:nvSpPr>
        <xdr:cNvPr id="23" name="Lin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 flipV="1">
          <a:off x="5727246" y="2695575"/>
          <a:ext cx="0" cy="2092511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217714</xdr:colOff>
      <xdr:row>29</xdr:row>
      <xdr:rowOff>85911</xdr:rowOff>
    </xdr:from>
    <xdr:to>
      <xdr:col>15</xdr:col>
      <xdr:colOff>1814</xdr:colOff>
      <xdr:row>29</xdr:row>
      <xdr:rowOff>85911</xdr:rowOff>
    </xdr:to>
    <xdr:sp macro="" textlink="">
      <xdr:nvSpPr>
        <xdr:cNvPr id="24" name="Lin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 flipH="1" flipV="1">
          <a:off x="5713639" y="4781736"/>
          <a:ext cx="6985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52"/>
  <sheetViews>
    <sheetView tabSelected="1" topLeftCell="A16" zoomScaleNormal="100" workbookViewId="0">
      <selection activeCell="W23" sqref="W23"/>
    </sheetView>
  </sheetViews>
  <sheetFormatPr defaultRowHeight="12.75" customHeight="1" x14ac:dyDescent="0.15"/>
  <cols>
    <col min="1" max="1" width="7.75" customWidth="1"/>
    <col min="2" max="2" width="3.75" customWidth="1"/>
    <col min="3" max="4" width="1.875" customWidth="1"/>
    <col min="5" max="5" width="15.625" customWidth="1"/>
    <col min="6" max="6" width="5" customWidth="1"/>
    <col min="7" max="9" width="1.875" customWidth="1"/>
    <col min="10" max="10" width="12.5" customWidth="1"/>
    <col min="11" max="12" width="5" customWidth="1"/>
    <col min="13" max="13" width="1.875" customWidth="1"/>
    <col min="14" max="14" width="6.25" customWidth="1"/>
    <col min="15" max="15" width="3.75" customWidth="1"/>
    <col min="16" max="17" width="1.875" customWidth="1"/>
    <col min="18" max="18" width="11.875" customWidth="1"/>
    <col min="19" max="19" width="5" customWidth="1"/>
    <col min="20" max="20" width="3.875" customWidth="1"/>
    <col min="21" max="27" width="4.375" customWidth="1"/>
  </cols>
  <sheetData>
    <row r="2" spans="2:27" ht="12.75" customHeight="1" x14ac:dyDescent="0.15">
      <c r="B2" s="39"/>
      <c r="C2" s="26"/>
      <c r="D2" s="26"/>
      <c r="E2" s="26"/>
      <c r="F2" s="26"/>
      <c r="G2" s="26"/>
      <c r="H2" s="26"/>
      <c r="I2" s="26"/>
      <c r="J2" s="26"/>
      <c r="K2" s="26"/>
      <c r="L2" s="26"/>
      <c r="M2" s="8"/>
      <c r="N2" s="1"/>
      <c r="O2" s="39"/>
      <c r="P2" s="26"/>
      <c r="Q2" s="26"/>
      <c r="R2" s="51"/>
      <c r="S2" s="51"/>
      <c r="T2" s="26"/>
      <c r="U2" s="26"/>
      <c r="V2" s="26"/>
      <c r="W2" s="26"/>
      <c r="X2" s="26"/>
      <c r="Y2" s="26"/>
      <c r="Z2" s="26"/>
      <c r="AA2" s="8"/>
    </row>
    <row r="3" spans="2:27" ht="12.75" customHeight="1" x14ac:dyDescent="0.15">
      <c r="B3" s="5"/>
      <c r="D3" s="79"/>
      <c r="E3" s="92" t="s">
        <v>104</v>
      </c>
      <c r="F3" s="92"/>
      <c r="G3" s="92"/>
      <c r="H3" s="92"/>
      <c r="I3" s="92"/>
      <c r="J3" s="92"/>
      <c r="K3" s="79"/>
      <c r="L3" s="45" t="s">
        <v>105</v>
      </c>
      <c r="M3" s="32"/>
      <c r="N3" s="23"/>
      <c r="O3" s="5"/>
      <c r="P3" s="92" t="s">
        <v>60</v>
      </c>
      <c r="Q3" s="92"/>
      <c r="R3" s="92"/>
      <c r="S3" s="92"/>
      <c r="T3" s="41"/>
      <c r="U3" s="41"/>
      <c r="V3" s="41"/>
      <c r="W3" s="41"/>
      <c r="X3" s="41"/>
      <c r="Y3" s="41"/>
      <c r="Z3" s="41"/>
      <c r="AA3" s="32"/>
    </row>
    <row r="4" spans="2:27" ht="12.75" customHeight="1" x14ac:dyDescent="0.15">
      <c r="B4" s="9"/>
      <c r="D4" s="93" t="s">
        <v>0</v>
      </c>
      <c r="E4" s="94"/>
      <c r="F4" s="95"/>
      <c r="G4" s="93" t="s">
        <v>1</v>
      </c>
      <c r="H4" s="94"/>
      <c r="I4" s="94"/>
      <c r="J4" s="94"/>
      <c r="K4" s="95"/>
      <c r="L4" s="9"/>
      <c r="M4" s="7"/>
      <c r="N4" s="1"/>
      <c r="O4" s="9"/>
      <c r="P4" s="2" t="s">
        <v>2</v>
      </c>
      <c r="Q4" s="3"/>
      <c r="R4" s="4"/>
      <c r="S4" s="58"/>
      <c r="T4" s="40"/>
      <c r="U4" s="6"/>
      <c r="V4" s="6"/>
      <c r="W4" s="6"/>
      <c r="X4" s="6"/>
      <c r="Y4" s="6"/>
      <c r="Z4" s="6"/>
      <c r="AA4" s="7"/>
    </row>
    <row r="5" spans="2:27" ht="12.75" customHeight="1" x14ac:dyDescent="0.15">
      <c r="B5" s="9"/>
      <c r="D5" s="5" t="s">
        <v>3</v>
      </c>
      <c r="E5" s="6"/>
      <c r="F5" s="73"/>
      <c r="G5" s="5" t="s">
        <v>4</v>
      </c>
      <c r="H5" s="6"/>
      <c r="I5" s="6"/>
      <c r="J5" s="8"/>
      <c r="K5" s="61"/>
      <c r="L5" s="9"/>
      <c r="M5" s="7"/>
      <c r="N5" s="1"/>
      <c r="O5" s="9"/>
      <c r="P5" s="5" t="s">
        <v>5</v>
      </c>
      <c r="Q5" s="6"/>
      <c r="R5" s="7"/>
      <c r="S5" s="59"/>
      <c r="T5" s="6"/>
      <c r="U5" s="6"/>
      <c r="V5" s="6"/>
      <c r="W5" s="6"/>
      <c r="X5" s="6"/>
      <c r="Y5" s="6"/>
      <c r="Z5" s="6"/>
      <c r="AA5" s="7"/>
    </row>
    <row r="6" spans="2:27" ht="12.75" customHeight="1" x14ac:dyDescent="0.15">
      <c r="B6" s="46"/>
      <c r="D6" s="9"/>
      <c r="E6" s="11" t="s">
        <v>6</v>
      </c>
      <c r="F6" s="70"/>
      <c r="G6" s="9"/>
      <c r="H6" s="10" t="s">
        <v>7</v>
      </c>
      <c r="I6" s="10"/>
      <c r="J6" s="7"/>
      <c r="K6" s="61"/>
      <c r="L6" s="9"/>
      <c r="M6" s="7"/>
      <c r="N6" s="1"/>
      <c r="O6" s="9"/>
      <c r="P6" s="9"/>
      <c r="Q6" s="10" t="s">
        <v>8</v>
      </c>
      <c r="R6" s="7"/>
      <c r="S6" s="59"/>
      <c r="T6" s="6"/>
      <c r="U6" s="6"/>
      <c r="V6" s="6"/>
      <c r="W6" s="6"/>
      <c r="X6" s="6"/>
      <c r="Y6" s="6"/>
      <c r="Z6" s="6"/>
      <c r="AA6" s="7"/>
    </row>
    <row r="7" spans="2:27" ht="12.75" customHeight="1" x14ac:dyDescent="0.15">
      <c r="B7" s="9"/>
      <c r="D7" s="9"/>
      <c r="E7" s="10" t="s">
        <v>9</v>
      </c>
      <c r="F7" s="61"/>
      <c r="G7" s="9"/>
      <c r="H7" s="10" t="s">
        <v>10</v>
      </c>
      <c r="I7" s="10"/>
      <c r="J7" s="7"/>
      <c r="K7" s="61"/>
      <c r="L7" s="9"/>
      <c r="M7" s="7"/>
      <c r="N7" s="1"/>
      <c r="O7" s="9"/>
      <c r="P7" s="9"/>
      <c r="Q7" s="15" t="s">
        <v>11</v>
      </c>
      <c r="R7" s="16"/>
      <c r="S7" s="60"/>
      <c r="T7" s="6"/>
      <c r="U7" s="6"/>
      <c r="V7" s="6"/>
      <c r="W7" s="6"/>
      <c r="X7" s="6"/>
      <c r="Y7" s="6"/>
      <c r="Z7" s="6"/>
      <c r="AA7" s="7"/>
    </row>
    <row r="8" spans="2:27" ht="12.75" customHeight="1" x14ac:dyDescent="0.15">
      <c r="B8" s="9"/>
      <c r="D8" s="9"/>
      <c r="E8" s="10" t="s">
        <v>83</v>
      </c>
      <c r="F8" s="61"/>
      <c r="G8" s="9"/>
      <c r="H8" s="10" t="s">
        <v>12</v>
      </c>
      <c r="I8" s="10"/>
      <c r="J8" s="7"/>
      <c r="K8" s="61"/>
      <c r="L8" s="9"/>
      <c r="M8" s="7"/>
      <c r="N8" s="1"/>
      <c r="O8" s="9"/>
      <c r="P8" s="9"/>
      <c r="Q8" s="31" t="s">
        <v>13</v>
      </c>
      <c r="R8" s="4"/>
      <c r="S8" s="58"/>
      <c r="T8" s="6"/>
      <c r="U8" s="6"/>
      <c r="V8" s="6"/>
      <c r="W8" s="6"/>
      <c r="X8" s="6"/>
      <c r="Y8" s="6"/>
      <c r="Z8" s="6"/>
      <c r="AA8" s="7"/>
    </row>
    <row r="9" spans="2:27" ht="12.75" customHeight="1" x14ac:dyDescent="0.15">
      <c r="B9" s="9"/>
      <c r="D9" s="9"/>
      <c r="E9" s="10" t="s">
        <v>84</v>
      </c>
      <c r="F9" s="61"/>
      <c r="G9" s="14"/>
      <c r="H9" s="15" t="s">
        <v>15</v>
      </c>
      <c r="I9" s="15"/>
      <c r="J9" s="16"/>
      <c r="K9" s="63"/>
      <c r="L9" s="9"/>
      <c r="M9" s="7"/>
      <c r="N9" s="1"/>
      <c r="O9" s="9"/>
      <c r="P9" s="9"/>
      <c r="Q9" s="10"/>
      <c r="R9" s="13" t="s">
        <v>16</v>
      </c>
      <c r="S9" s="60">
        <f>S6+S7-S8</f>
        <v>0</v>
      </c>
      <c r="T9" s="6"/>
      <c r="U9" s="6"/>
      <c r="V9" s="6"/>
      <c r="W9" s="6"/>
      <c r="X9" s="6"/>
      <c r="Y9" s="6"/>
      <c r="Z9" s="6"/>
      <c r="AA9" s="7"/>
    </row>
    <row r="10" spans="2:27" ht="12.75" customHeight="1" x14ac:dyDescent="0.15">
      <c r="B10" s="9"/>
      <c r="D10" s="5"/>
      <c r="E10" s="6" t="s">
        <v>85</v>
      </c>
      <c r="F10" s="61"/>
      <c r="G10" s="5" t="s">
        <v>18</v>
      </c>
      <c r="H10" s="6"/>
      <c r="I10" s="6"/>
      <c r="J10" s="7"/>
      <c r="K10" s="61"/>
      <c r="L10" s="9"/>
      <c r="M10" s="7"/>
      <c r="N10" s="1"/>
      <c r="O10" s="9"/>
      <c r="P10" s="11" t="s">
        <v>69</v>
      </c>
      <c r="Q10" s="29"/>
      <c r="R10" s="64"/>
      <c r="S10" s="58">
        <f>S4-S9</f>
        <v>0</v>
      </c>
      <c r="T10" s="6"/>
      <c r="U10" s="6"/>
      <c r="V10" s="6"/>
      <c r="W10" s="6"/>
      <c r="X10" s="6"/>
      <c r="Y10" s="6"/>
      <c r="Z10" s="6"/>
      <c r="AA10" s="7"/>
    </row>
    <row r="11" spans="2:27" ht="12.75" customHeight="1" x14ac:dyDescent="0.15">
      <c r="B11" s="9"/>
      <c r="D11" s="14"/>
      <c r="E11" s="15" t="s">
        <v>86</v>
      </c>
      <c r="F11" s="63"/>
      <c r="G11" s="5"/>
      <c r="H11" s="10" t="s">
        <v>19</v>
      </c>
      <c r="I11" s="6"/>
      <c r="J11" s="7"/>
      <c r="K11" s="61"/>
      <c r="L11" s="9"/>
      <c r="M11" s="7"/>
      <c r="N11" s="1"/>
      <c r="O11" s="9"/>
      <c r="P11" s="5" t="s">
        <v>74</v>
      </c>
      <c r="Q11" s="6"/>
      <c r="R11" s="7"/>
      <c r="S11" s="59"/>
      <c r="T11" s="6"/>
      <c r="U11" s="6"/>
      <c r="V11" s="6"/>
      <c r="W11" s="6"/>
      <c r="X11" s="6"/>
      <c r="Y11" s="6"/>
      <c r="Z11" s="6"/>
      <c r="AA11" s="7"/>
    </row>
    <row r="12" spans="2:27" ht="12.75" customHeight="1" x14ac:dyDescent="0.15">
      <c r="B12" s="9"/>
      <c r="D12" s="5" t="s">
        <v>14</v>
      </c>
      <c r="E12" s="6"/>
      <c r="F12" s="61"/>
      <c r="G12" s="9"/>
      <c r="H12" s="10" t="s">
        <v>87</v>
      </c>
      <c r="I12" s="10"/>
      <c r="J12" s="7"/>
      <c r="K12" s="63"/>
      <c r="L12" s="9"/>
      <c r="M12" s="7"/>
      <c r="N12" s="1"/>
      <c r="O12" s="9"/>
      <c r="P12" s="9"/>
      <c r="Q12" s="10" t="s">
        <v>101</v>
      </c>
      <c r="R12" s="7"/>
      <c r="S12" s="59"/>
      <c r="T12" s="6"/>
      <c r="U12" s="6"/>
      <c r="V12" s="6"/>
      <c r="W12" s="6"/>
      <c r="X12" s="6"/>
      <c r="Y12" s="6"/>
      <c r="Z12" s="6"/>
      <c r="AA12" s="7"/>
    </row>
    <row r="13" spans="2:27" ht="12.75" customHeight="1" x14ac:dyDescent="0.15">
      <c r="B13" s="9"/>
      <c r="D13" s="9"/>
      <c r="E13" s="10" t="s">
        <v>17</v>
      </c>
      <c r="F13" s="61"/>
      <c r="G13" s="93" t="s">
        <v>20</v>
      </c>
      <c r="H13" s="94"/>
      <c r="I13" s="94"/>
      <c r="J13" s="94"/>
      <c r="K13" s="95"/>
      <c r="L13" s="9"/>
      <c r="M13" s="7"/>
      <c r="N13" s="1"/>
      <c r="O13" s="9"/>
      <c r="P13" s="9"/>
      <c r="Q13" s="10" t="s">
        <v>76</v>
      </c>
      <c r="R13" s="7"/>
      <c r="S13" s="59"/>
      <c r="T13" s="6"/>
      <c r="U13" s="6"/>
      <c r="V13" s="6"/>
      <c r="W13" s="6"/>
      <c r="X13" s="6"/>
      <c r="Y13" s="6"/>
      <c r="Z13" s="6"/>
      <c r="AA13" s="7"/>
    </row>
    <row r="14" spans="2:27" ht="12.75" customHeight="1" x14ac:dyDescent="0.15">
      <c r="B14" s="9"/>
      <c r="D14" s="9"/>
      <c r="E14" s="10" t="s">
        <v>75</v>
      </c>
      <c r="F14" s="61"/>
      <c r="G14" s="56" t="s">
        <v>56</v>
      </c>
      <c r="H14" s="34"/>
      <c r="I14" s="34"/>
      <c r="J14" s="35"/>
      <c r="K14" s="61"/>
      <c r="L14" s="9"/>
      <c r="M14" s="7"/>
      <c r="N14" s="1"/>
      <c r="O14" s="9"/>
      <c r="P14" s="9"/>
      <c r="Q14" s="10" t="s">
        <v>21</v>
      </c>
      <c r="R14" s="7"/>
      <c r="S14" s="59"/>
      <c r="T14" s="6"/>
      <c r="U14" s="6"/>
      <c r="V14" s="6"/>
      <c r="W14" s="6"/>
      <c r="X14" s="6"/>
      <c r="Y14" s="6"/>
      <c r="Z14" s="6"/>
      <c r="AA14" s="7"/>
    </row>
    <row r="15" spans="2:27" ht="12.75" customHeight="1" x14ac:dyDescent="0.15">
      <c r="B15" s="9"/>
      <c r="D15" s="74"/>
      <c r="E15" s="76" t="s">
        <v>88</v>
      </c>
      <c r="F15" s="61"/>
      <c r="G15" s="75"/>
      <c r="H15" s="67" t="s">
        <v>91</v>
      </c>
      <c r="I15" s="37"/>
      <c r="J15" s="38"/>
      <c r="K15" s="61"/>
      <c r="L15" s="9"/>
      <c r="M15" s="7"/>
      <c r="N15" s="50"/>
      <c r="O15" s="9"/>
      <c r="P15" s="9"/>
      <c r="Q15" s="10" t="s">
        <v>22</v>
      </c>
      <c r="R15" s="7"/>
      <c r="S15" s="59"/>
      <c r="T15" s="6"/>
      <c r="U15" s="6"/>
      <c r="V15" s="6"/>
      <c r="W15" s="6"/>
      <c r="X15" s="6"/>
      <c r="Y15" s="6"/>
      <c r="Z15" s="6"/>
      <c r="AA15" s="7"/>
    </row>
    <row r="16" spans="2:27" ht="12.75" customHeight="1" x14ac:dyDescent="0.15">
      <c r="B16" s="9"/>
      <c r="D16" s="74"/>
      <c r="E16" s="76" t="s">
        <v>89</v>
      </c>
      <c r="F16" s="61"/>
      <c r="G16" s="36"/>
      <c r="H16" s="67" t="s">
        <v>57</v>
      </c>
      <c r="I16" s="37"/>
      <c r="J16" s="38"/>
      <c r="K16" s="63"/>
      <c r="L16" s="9"/>
      <c r="M16" s="7"/>
      <c r="N16" s="50"/>
      <c r="O16" s="9"/>
      <c r="P16" s="9"/>
      <c r="Q16" s="10" t="s">
        <v>24</v>
      </c>
      <c r="R16" s="7"/>
      <c r="S16" s="59"/>
      <c r="T16" s="6"/>
      <c r="U16" s="6"/>
      <c r="V16" s="6"/>
      <c r="W16" s="6"/>
      <c r="X16" s="6"/>
      <c r="Y16" s="6"/>
      <c r="Z16" s="6"/>
      <c r="AA16" s="7"/>
    </row>
    <row r="17" spans="2:27" ht="12.75" customHeight="1" x14ac:dyDescent="0.15">
      <c r="B17" s="9"/>
      <c r="D17" s="14"/>
      <c r="E17" s="15" t="s">
        <v>90</v>
      </c>
      <c r="F17" s="63"/>
      <c r="G17" s="36"/>
      <c r="H17" s="67"/>
      <c r="I17" s="68" t="s">
        <v>55</v>
      </c>
      <c r="J17" s="55"/>
      <c r="K17" s="70">
        <f>S30</f>
        <v>0</v>
      </c>
      <c r="L17" s="9"/>
      <c r="M17" s="7"/>
      <c r="N17" s="1"/>
      <c r="O17" s="9"/>
      <c r="P17" s="9"/>
      <c r="Q17" s="10" t="s">
        <v>26</v>
      </c>
      <c r="R17" s="7"/>
      <c r="S17" s="59"/>
      <c r="T17" s="6"/>
      <c r="U17" s="6"/>
      <c r="V17" s="6"/>
      <c r="W17" s="6"/>
      <c r="X17" s="6"/>
      <c r="Y17" s="6"/>
      <c r="Z17" s="6"/>
      <c r="AA17" s="7"/>
    </row>
    <row r="18" spans="2:27" ht="12.75" customHeight="1" x14ac:dyDescent="0.15">
      <c r="B18" s="9"/>
      <c r="D18" s="5" t="s">
        <v>23</v>
      </c>
      <c r="E18" s="10"/>
      <c r="F18" s="61"/>
      <c r="G18" s="78"/>
      <c r="H18" s="67" t="s">
        <v>102</v>
      </c>
      <c r="I18" s="77"/>
      <c r="J18" s="77"/>
      <c r="K18" s="83"/>
      <c r="L18" s="9"/>
      <c r="M18" s="57"/>
      <c r="N18" s="1"/>
      <c r="O18" s="9"/>
      <c r="P18" s="9"/>
      <c r="Q18" s="10" t="s">
        <v>77</v>
      </c>
      <c r="R18" s="7"/>
      <c r="S18" s="59"/>
      <c r="T18" s="6"/>
      <c r="U18" s="6"/>
      <c r="V18" s="6"/>
      <c r="W18" s="6"/>
      <c r="X18" s="6"/>
      <c r="Y18" s="6"/>
      <c r="Z18" s="6"/>
      <c r="AA18" s="7"/>
    </row>
    <row r="19" spans="2:27" ht="12.75" customHeight="1" x14ac:dyDescent="0.15">
      <c r="B19" s="9"/>
      <c r="D19" s="5"/>
      <c r="E19" s="10" t="s">
        <v>25</v>
      </c>
      <c r="F19" s="61"/>
      <c r="G19" s="96" t="s">
        <v>103</v>
      </c>
      <c r="H19" s="97"/>
      <c r="I19" s="97"/>
      <c r="J19" s="98"/>
      <c r="K19" s="82"/>
      <c r="L19" s="9"/>
      <c r="M19" s="57"/>
      <c r="N19" s="1"/>
      <c r="O19" s="9"/>
      <c r="P19" s="11" t="s">
        <v>70</v>
      </c>
      <c r="Q19" s="29"/>
      <c r="R19" s="64"/>
      <c r="S19" s="58">
        <f>S10-S12-S13-S14-S15-S16-S17-S18</f>
        <v>0</v>
      </c>
      <c r="T19" s="6"/>
      <c r="U19" s="6"/>
      <c r="V19" s="6"/>
      <c r="W19" s="6"/>
      <c r="X19" s="6"/>
      <c r="Y19" s="6"/>
      <c r="Z19" s="6"/>
      <c r="AA19" s="7"/>
    </row>
    <row r="20" spans="2:27" ht="12.75" customHeight="1" x14ac:dyDescent="0.15">
      <c r="B20" s="9"/>
      <c r="D20" s="11" t="s">
        <v>27</v>
      </c>
      <c r="E20" s="29"/>
      <c r="F20" s="70">
        <f>SUM(F6:F19)</f>
        <v>0</v>
      </c>
      <c r="G20" s="20" t="s">
        <v>63</v>
      </c>
      <c r="H20" s="21"/>
      <c r="I20" s="21"/>
      <c r="J20" s="19"/>
      <c r="K20" s="71">
        <f>K6+K7+K8+K9+K11+K12+K15+K17+K18+K19</f>
        <v>0</v>
      </c>
      <c r="L20" s="9"/>
      <c r="M20" s="7"/>
      <c r="N20" s="1"/>
      <c r="O20" s="9"/>
      <c r="P20" s="5" t="s">
        <v>28</v>
      </c>
      <c r="Q20" s="53"/>
      <c r="R20" s="54"/>
      <c r="S20" s="59"/>
      <c r="T20" s="6"/>
      <c r="U20" s="6"/>
      <c r="V20" s="6"/>
      <c r="W20" s="6"/>
      <c r="X20" s="6"/>
      <c r="Y20" s="6"/>
      <c r="Z20" s="6"/>
      <c r="AA20" s="7"/>
    </row>
    <row r="21" spans="2:27" ht="12.75" customHeight="1" x14ac:dyDescent="0.15">
      <c r="B21" s="9"/>
      <c r="C21" s="6"/>
      <c r="D21" s="6"/>
      <c r="E21" s="6"/>
      <c r="F21" s="6"/>
      <c r="G21" s="99" t="s">
        <v>61</v>
      </c>
      <c r="H21" s="99"/>
      <c r="I21" s="99"/>
      <c r="J21" s="99"/>
      <c r="K21" s="6"/>
      <c r="L21" s="6"/>
      <c r="M21" s="7"/>
      <c r="N21" s="1"/>
      <c r="O21" s="9"/>
      <c r="P21" s="5"/>
      <c r="Q21" s="10" t="s">
        <v>29</v>
      </c>
      <c r="R21" s="54"/>
      <c r="S21" s="59"/>
      <c r="T21" s="6"/>
      <c r="U21" s="6"/>
      <c r="V21" s="6"/>
      <c r="W21" s="6"/>
      <c r="X21" s="6"/>
      <c r="Y21" s="6"/>
      <c r="Z21" s="6"/>
      <c r="AA21" s="7"/>
    </row>
    <row r="22" spans="2:27" ht="12.75" customHeight="1" x14ac:dyDescent="0.15">
      <c r="B22" s="52"/>
      <c r="C22" s="99" t="s">
        <v>62</v>
      </c>
      <c r="D22" s="99"/>
      <c r="E22" s="99"/>
      <c r="F22" s="99"/>
      <c r="G22" s="6"/>
      <c r="H22" s="6"/>
      <c r="I22" s="6"/>
      <c r="J22" s="6"/>
      <c r="K22" s="6"/>
      <c r="L22" s="6"/>
      <c r="M22" s="7"/>
      <c r="N22" s="1"/>
      <c r="O22" s="9"/>
      <c r="P22" s="5"/>
      <c r="Q22" s="10" t="s">
        <v>106</v>
      </c>
      <c r="R22" s="7"/>
      <c r="S22" s="59"/>
      <c r="T22" s="6"/>
      <c r="U22" s="6"/>
      <c r="V22" s="6"/>
      <c r="W22" s="6"/>
      <c r="X22" s="6"/>
      <c r="Y22" s="6"/>
      <c r="Z22" s="6"/>
      <c r="AA22" s="7"/>
    </row>
    <row r="23" spans="2:27" ht="12.75" customHeight="1" x14ac:dyDescent="0.15">
      <c r="B23" s="9"/>
      <c r="C23" s="92" t="s">
        <v>58</v>
      </c>
      <c r="D23" s="92"/>
      <c r="E23" s="92"/>
      <c r="F23" s="92"/>
      <c r="G23" s="6"/>
      <c r="I23" s="92" t="s">
        <v>59</v>
      </c>
      <c r="J23" s="92"/>
      <c r="K23" s="92"/>
      <c r="L23" s="92"/>
      <c r="M23" s="7"/>
      <c r="N23" s="1"/>
      <c r="O23" s="9"/>
      <c r="P23" s="5"/>
      <c r="Q23" s="10" t="s">
        <v>78</v>
      </c>
      <c r="R23" s="7"/>
      <c r="S23" s="59"/>
      <c r="T23" s="6"/>
      <c r="U23" s="6"/>
      <c r="V23" s="6"/>
      <c r="W23" s="6"/>
      <c r="X23" s="6"/>
      <c r="Y23" s="6"/>
      <c r="Z23" s="6"/>
      <c r="AA23" s="7"/>
    </row>
    <row r="24" spans="2:27" ht="12.75" customHeight="1" x14ac:dyDescent="0.15">
      <c r="B24" s="9"/>
      <c r="C24" s="25" t="s">
        <v>65</v>
      </c>
      <c r="D24" s="26"/>
      <c r="E24" s="8"/>
      <c r="F24" s="62"/>
      <c r="G24" s="6"/>
      <c r="I24" s="25" t="s">
        <v>65</v>
      </c>
      <c r="J24" s="26"/>
      <c r="L24" s="62"/>
      <c r="M24" s="57"/>
      <c r="N24" s="1"/>
      <c r="O24" s="9"/>
      <c r="P24" s="11" t="s">
        <v>71</v>
      </c>
      <c r="Q24" s="29"/>
      <c r="R24" s="64"/>
      <c r="S24" s="58">
        <f>S19-S21-S22-S23</f>
        <v>0</v>
      </c>
      <c r="T24" s="6"/>
      <c r="U24" s="6"/>
      <c r="V24" s="6"/>
      <c r="W24" s="6"/>
      <c r="X24" s="6"/>
      <c r="Y24" s="6"/>
      <c r="Z24" s="6"/>
      <c r="AA24" s="7"/>
    </row>
    <row r="25" spans="2:27" ht="12.75" customHeight="1" x14ac:dyDescent="0.15">
      <c r="B25" s="9"/>
      <c r="C25" s="9"/>
      <c r="D25" s="10" t="s">
        <v>30</v>
      </c>
      <c r="E25" s="13"/>
      <c r="F25" s="61"/>
      <c r="G25" s="6"/>
      <c r="I25" s="9"/>
      <c r="J25" s="11" t="s">
        <v>31</v>
      </c>
      <c r="K25" s="55"/>
      <c r="L25" s="70">
        <f>S27</f>
        <v>0</v>
      </c>
      <c r="M25" s="7"/>
      <c r="N25" s="50"/>
      <c r="O25" s="9"/>
      <c r="P25" s="5" t="s">
        <v>79</v>
      </c>
      <c r="Q25" s="53"/>
      <c r="R25" s="54"/>
      <c r="S25" s="59"/>
      <c r="T25" s="6"/>
      <c r="U25" s="6"/>
      <c r="V25" s="6"/>
      <c r="W25" s="6"/>
      <c r="X25" s="6"/>
      <c r="Y25" s="6"/>
      <c r="Z25" s="6"/>
      <c r="AA25" s="7"/>
    </row>
    <row r="26" spans="2:27" ht="12.75" customHeight="1" x14ac:dyDescent="0.15">
      <c r="B26" s="9"/>
      <c r="C26" s="9"/>
      <c r="D26" s="10" t="s">
        <v>32</v>
      </c>
      <c r="E26" s="13"/>
      <c r="F26" s="61"/>
      <c r="G26" s="6"/>
      <c r="I26" s="30"/>
      <c r="J26" s="10" t="s">
        <v>33</v>
      </c>
      <c r="L26" s="61"/>
      <c r="M26" s="7"/>
      <c r="N26" s="1"/>
      <c r="O26" s="9"/>
      <c r="P26" s="5"/>
      <c r="Q26" s="10" t="s">
        <v>80</v>
      </c>
      <c r="R26" s="54"/>
      <c r="S26" s="59"/>
      <c r="T26" s="6"/>
      <c r="U26" s="6"/>
      <c r="V26" s="6"/>
      <c r="W26" s="6"/>
      <c r="X26" s="6"/>
      <c r="Y26" s="6"/>
      <c r="Z26" s="6"/>
      <c r="AA26" s="7"/>
    </row>
    <row r="27" spans="2:27" ht="12.75" customHeight="1" x14ac:dyDescent="0.15">
      <c r="B27" s="9"/>
      <c r="C27" s="9"/>
      <c r="D27" s="10" t="s">
        <v>34</v>
      </c>
      <c r="E27" s="13"/>
      <c r="F27" s="61"/>
      <c r="G27" s="6"/>
      <c r="I27" s="30"/>
      <c r="J27" s="10" t="s">
        <v>92</v>
      </c>
      <c r="L27" s="81"/>
      <c r="M27" s="7"/>
      <c r="N27" s="50"/>
      <c r="O27" s="9"/>
      <c r="P27" s="11" t="s">
        <v>72</v>
      </c>
      <c r="Q27" s="29"/>
      <c r="R27" s="65"/>
      <c r="S27" s="69">
        <f>S24-S26</f>
        <v>0</v>
      </c>
      <c r="T27" s="42"/>
      <c r="U27" s="6"/>
      <c r="V27" s="6"/>
      <c r="W27" s="6"/>
      <c r="X27" s="6"/>
      <c r="Y27" s="6"/>
      <c r="Z27" s="6"/>
      <c r="AA27" s="7"/>
    </row>
    <row r="28" spans="2:27" ht="12.75" customHeight="1" x14ac:dyDescent="0.15">
      <c r="B28" s="9"/>
      <c r="C28" s="9"/>
      <c r="D28" s="10" t="s">
        <v>36</v>
      </c>
      <c r="E28" s="13"/>
      <c r="F28" s="61"/>
      <c r="G28" s="6"/>
      <c r="I28" s="30"/>
      <c r="J28" s="86" t="s">
        <v>93</v>
      </c>
      <c r="K28" s="100"/>
      <c r="L28" s="81"/>
      <c r="M28" s="7"/>
      <c r="N28" s="1"/>
      <c r="O28" s="9"/>
      <c r="P28" s="5"/>
      <c r="Q28" s="10" t="s">
        <v>81</v>
      </c>
      <c r="R28" s="54"/>
      <c r="S28" s="59"/>
      <c r="T28" s="42"/>
      <c r="U28" s="6"/>
      <c r="V28" s="6"/>
      <c r="W28" s="6"/>
      <c r="X28" s="6"/>
      <c r="Y28" s="6"/>
      <c r="Z28" s="6"/>
      <c r="AA28" s="7"/>
    </row>
    <row r="29" spans="2:27" ht="12.75" customHeight="1" x14ac:dyDescent="0.15">
      <c r="B29" s="47"/>
      <c r="C29" s="9"/>
      <c r="D29" s="10"/>
      <c r="E29" s="32" t="s">
        <v>38</v>
      </c>
      <c r="F29" s="61">
        <f>SUM(F25:F28)</f>
        <v>0</v>
      </c>
      <c r="G29" s="6"/>
      <c r="I29" s="30"/>
      <c r="J29" s="10" t="s">
        <v>35</v>
      </c>
      <c r="L29" s="61"/>
      <c r="M29" s="7"/>
      <c r="N29" s="1"/>
      <c r="O29" s="9"/>
      <c r="P29" s="5"/>
      <c r="Q29" s="10" t="s">
        <v>82</v>
      </c>
      <c r="R29" s="7"/>
      <c r="S29" s="59"/>
      <c r="T29" s="6"/>
      <c r="U29" s="6"/>
      <c r="V29" s="6"/>
      <c r="W29" s="6"/>
      <c r="X29" s="6"/>
      <c r="Y29" s="6"/>
      <c r="Z29" s="6"/>
      <c r="AA29" s="7"/>
    </row>
    <row r="30" spans="2:27" ht="12.75" customHeight="1" x14ac:dyDescent="0.15">
      <c r="B30" s="47"/>
      <c r="C30" s="9"/>
      <c r="D30" s="10" t="s">
        <v>40</v>
      </c>
      <c r="E30" s="13"/>
      <c r="F30" s="61"/>
      <c r="G30" s="6"/>
      <c r="I30" s="30"/>
      <c r="J30" s="10" t="s">
        <v>94</v>
      </c>
      <c r="L30" s="81"/>
      <c r="M30" s="7"/>
      <c r="N30" s="1"/>
      <c r="O30" s="9"/>
      <c r="P30" s="11" t="s">
        <v>73</v>
      </c>
      <c r="Q30" s="29"/>
      <c r="R30" s="64"/>
      <c r="S30" s="58">
        <f>S27-S28-S29</f>
        <v>0</v>
      </c>
      <c r="T30" s="6"/>
      <c r="U30" s="6"/>
      <c r="V30" s="6"/>
      <c r="W30" s="6"/>
      <c r="X30" s="6"/>
      <c r="Y30" s="6"/>
      <c r="Z30" s="6"/>
      <c r="AA30" s="7"/>
    </row>
    <row r="31" spans="2:27" ht="12.75" customHeight="1" x14ac:dyDescent="0.15">
      <c r="B31" s="5"/>
      <c r="C31" s="9"/>
      <c r="D31" s="90" t="s">
        <v>64</v>
      </c>
      <c r="E31" s="91"/>
      <c r="F31" s="61"/>
      <c r="G31" s="6"/>
      <c r="I31" s="30"/>
      <c r="J31" s="80" t="s">
        <v>95</v>
      </c>
      <c r="K31" s="80"/>
      <c r="L31" s="81"/>
      <c r="M31" s="7"/>
      <c r="N31" s="1"/>
      <c r="O31" s="9"/>
      <c r="P31" s="48"/>
      <c r="Q31" s="48"/>
      <c r="R31" s="41"/>
      <c r="S31" s="48"/>
      <c r="T31" s="1"/>
      <c r="U31" s="6"/>
      <c r="V31" s="6"/>
      <c r="W31" s="6"/>
      <c r="X31" s="6"/>
      <c r="Y31" s="6"/>
      <c r="Z31" s="6"/>
      <c r="AA31" s="7"/>
    </row>
    <row r="32" spans="2:27" ht="12.75" customHeight="1" x14ac:dyDescent="0.15">
      <c r="B32" s="9"/>
      <c r="C32" s="14"/>
      <c r="D32" s="84" t="s">
        <v>43</v>
      </c>
      <c r="E32" s="85"/>
      <c r="F32" s="70">
        <f>F29+F30+F31</f>
        <v>0</v>
      </c>
      <c r="G32" s="6"/>
      <c r="I32" s="30"/>
      <c r="J32" s="86" t="s">
        <v>37</v>
      </c>
      <c r="K32" s="87"/>
      <c r="L32" s="61"/>
      <c r="M32" s="7"/>
      <c r="N32" s="1"/>
      <c r="O32" s="66" t="s">
        <v>68</v>
      </c>
      <c r="P32" s="48"/>
      <c r="Q32" s="48"/>
      <c r="R32" s="48"/>
      <c r="S32" s="48"/>
      <c r="T32" s="6"/>
      <c r="U32" s="6"/>
      <c r="V32" s="6"/>
      <c r="W32" s="6"/>
      <c r="X32" s="6"/>
      <c r="Y32" s="6"/>
      <c r="Z32" s="6"/>
      <c r="AA32" s="7"/>
    </row>
    <row r="33" spans="2:27" ht="12.75" customHeight="1" x14ac:dyDescent="0.15">
      <c r="B33" s="9"/>
      <c r="C33" s="5" t="s">
        <v>66</v>
      </c>
      <c r="D33" s="6"/>
      <c r="E33" s="7"/>
      <c r="F33" s="61"/>
      <c r="G33" s="6"/>
      <c r="I33" s="30"/>
      <c r="J33" s="10" t="s">
        <v>39</v>
      </c>
      <c r="L33" s="61"/>
      <c r="M33" s="7"/>
      <c r="N33" s="1"/>
      <c r="O33" s="66"/>
      <c r="Q33" s="6"/>
      <c r="R33" s="33"/>
      <c r="S33" s="41"/>
      <c r="T33" s="6"/>
      <c r="U33" s="6"/>
      <c r="V33" s="6"/>
      <c r="W33" s="6"/>
      <c r="X33" s="6"/>
      <c r="Y33" s="6"/>
      <c r="Z33" s="6"/>
      <c r="AA33" s="7"/>
    </row>
    <row r="34" spans="2:27" ht="12.75" customHeight="1" x14ac:dyDescent="0.15">
      <c r="B34" s="9"/>
      <c r="C34" s="5"/>
      <c r="D34" s="10" t="s">
        <v>96</v>
      </c>
      <c r="E34" s="13"/>
      <c r="F34" s="81"/>
      <c r="G34" s="1"/>
      <c r="I34" s="30"/>
      <c r="J34" s="10" t="s">
        <v>41</v>
      </c>
      <c r="L34" s="61"/>
      <c r="M34" s="7"/>
      <c r="N34" s="1"/>
      <c r="O34" s="9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2:27" ht="12.75" customHeight="1" x14ac:dyDescent="0.15">
      <c r="B35" s="9"/>
      <c r="C35" s="5"/>
      <c r="D35" s="10" t="s">
        <v>46</v>
      </c>
      <c r="E35" s="13"/>
      <c r="F35" s="61"/>
      <c r="G35" s="50"/>
      <c r="H35" s="57"/>
      <c r="I35" s="30"/>
      <c r="J35" s="10" t="s">
        <v>42</v>
      </c>
      <c r="L35" s="61"/>
      <c r="M35" s="7"/>
      <c r="N35" s="1"/>
      <c r="O35" s="9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7"/>
    </row>
    <row r="36" spans="2:27" ht="12.75" customHeight="1" x14ac:dyDescent="0.15">
      <c r="B36" s="9"/>
      <c r="C36" s="5"/>
      <c r="D36" s="10" t="s">
        <v>97</v>
      </c>
      <c r="E36" s="13"/>
      <c r="F36" s="81"/>
      <c r="G36" s="6"/>
      <c r="I36" s="30"/>
      <c r="J36" s="86" t="s">
        <v>44</v>
      </c>
      <c r="K36" s="87"/>
      <c r="L36" s="61"/>
      <c r="M36" s="7"/>
      <c r="N36" s="24"/>
      <c r="O36" s="9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2:27" ht="12.75" customHeight="1" x14ac:dyDescent="0.15">
      <c r="B37" s="9"/>
      <c r="C37" s="5"/>
      <c r="D37" s="10" t="s">
        <v>98</v>
      </c>
      <c r="E37" s="13"/>
      <c r="F37" s="81"/>
      <c r="G37" s="6"/>
      <c r="I37" s="9"/>
      <c r="J37" s="41" t="s">
        <v>45</v>
      </c>
      <c r="L37" s="61">
        <f>SUM(L25:L36)</f>
        <v>0</v>
      </c>
      <c r="M37" s="7"/>
      <c r="N37" s="24"/>
      <c r="O37" s="9"/>
      <c r="P37" s="6"/>
      <c r="Q37" s="6"/>
      <c r="S37" s="6"/>
      <c r="T37" s="6"/>
      <c r="U37" s="6"/>
      <c r="V37" s="6"/>
      <c r="W37" s="6"/>
      <c r="X37" s="6"/>
      <c r="Y37" s="6"/>
      <c r="Z37" s="6"/>
      <c r="AA37" s="7"/>
    </row>
    <row r="38" spans="2:27" ht="12.75" customHeight="1" x14ac:dyDescent="0.15">
      <c r="B38" s="9"/>
      <c r="C38" s="30"/>
      <c r="D38" s="15" t="s">
        <v>99</v>
      </c>
      <c r="E38" s="17"/>
      <c r="F38" s="63"/>
      <c r="G38" s="6"/>
      <c r="I38" s="9"/>
      <c r="J38" s="10" t="s">
        <v>40</v>
      </c>
      <c r="L38" s="61"/>
      <c r="M38" s="7"/>
      <c r="N38" s="23"/>
      <c r="O38" s="9"/>
      <c r="P38" s="6"/>
      <c r="Q38" s="6"/>
      <c r="R38" s="6"/>
      <c r="S38" s="6"/>
      <c r="T38" s="44"/>
      <c r="U38" s="6"/>
      <c r="V38" s="6"/>
      <c r="W38" s="6"/>
      <c r="X38" s="6"/>
      <c r="Y38" s="6"/>
      <c r="Z38" s="6"/>
      <c r="AA38" s="7"/>
    </row>
    <row r="39" spans="2:27" ht="12.75" customHeight="1" x14ac:dyDescent="0.15">
      <c r="B39" s="9"/>
      <c r="C39" s="14"/>
      <c r="D39" s="27" t="s">
        <v>47</v>
      </c>
      <c r="E39" s="16"/>
      <c r="F39" s="63">
        <f>SUM(F34:F38)</f>
        <v>0</v>
      </c>
      <c r="G39" s="6"/>
      <c r="I39" s="9"/>
      <c r="J39" s="88" t="s">
        <v>64</v>
      </c>
      <c r="K39" s="89"/>
      <c r="L39" s="61"/>
      <c r="M39" s="7"/>
      <c r="N39" s="1"/>
      <c r="O39" s="9"/>
      <c r="P39" s="72"/>
      <c r="Q39" s="6"/>
      <c r="R39" s="6"/>
      <c r="S39" s="6"/>
      <c r="T39" s="44"/>
      <c r="U39" s="6"/>
      <c r="V39" s="6"/>
      <c r="W39" s="6"/>
      <c r="X39" s="6"/>
      <c r="Y39" s="6"/>
      <c r="Z39" s="6"/>
      <c r="AA39" s="7"/>
    </row>
    <row r="40" spans="2:27" ht="12.75" customHeight="1" x14ac:dyDescent="0.15">
      <c r="B40" s="9"/>
      <c r="C40" s="5" t="s">
        <v>67</v>
      </c>
      <c r="D40" s="6"/>
      <c r="E40" s="7"/>
      <c r="F40" s="61"/>
      <c r="G40" s="6"/>
      <c r="I40" s="14"/>
      <c r="J40" s="84" t="s">
        <v>43</v>
      </c>
      <c r="K40" s="85"/>
      <c r="L40" s="70">
        <f>L37+L38+L39</f>
        <v>0</v>
      </c>
      <c r="M40" s="7"/>
      <c r="N40" s="1"/>
      <c r="O40" s="47"/>
      <c r="P40" s="6"/>
      <c r="Q40" s="6"/>
      <c r="R40" s="6"/>
      <c r="S40" s="6"/>
      <c r="T40" s="41"/>
      <c r="U40" s="44"/>
      <c r="V40" s="44"/>
      <c r="W40" s="44"/>
      <c r="X40" s="44"/>
      <c r="Y40" s="44"/>
      <c r="Z40" s="44"/>
      <c r="AA40" s="43"/>
    </row>
    <row r="41" spans="2:27" ht="12.75" customHeight="1" x14ac:dyDescent="0.15">
      <c r="B41" s="9"/>
      <c r="C41" s="30"/>
      <c r="D41" s="10" t="s">
        <v>48</v>
      </c>
      <c r="E41" s="13"/>
      <c r="F41" s="61"/>
      <c r="G41" s="6"/>
      <c r="H41" s="6"/>
      <c r="I41" s="6"/>
      <c r="J41" s="6"/>
      <c r="K41" s="6"/>
      <c r="L41" s="6"/>
      <c r="M41" s="7"/>
      <c r="N41" s="1"/>
      <c r="O41" s="47"/>
      <c r="P41" s="6"/>
      <c r="Q41" s="6"/>
      <c r="R41" s="6"/>
      <c r="S41" s="6"/>
      <c r="T41" s="41"/>
      <c r="U41" s="44"/>
      <c r="V41" s="44"/>
      <c r="W41" s="44"/>
      <c r="X41" s="44"/>
      <c r="Y41" s="44"/>
      <c r="Z41" s="44"/>
      <c r="AA41" s="43"/>
    </row>
    <row r="42" spans="2:27" ht="12.75" customHeight="1" x14ac:dyDescent="0.15">
      <c r="B42" s="9"/>
      <c r="C42" s="30"/>
      <c r="D42" s="10" t="s">
        <v>49</v>
      </c>
      <c r="E42" s="13"/>
      <c r="F42" s="61"/>
      <c r="G42" s="6"/>
      <c r="H42" s="6"/>
      <c r="I42" s="6"/>
      <c r="J42" s="6"/>
      <c r="K42" s="6"/>
      <c r="L42" s="6"/>
      <c r="M42" s="43"/>
      <c r="N42" s="1"/>
      <c r="O42" s="47"/>
      <c r="P42" s="6"/>
      <c r="Q42" s="6"/>
      <c r="R42" s="6"/>
      <c r="S42" s="6"/>
      <c r="T42" s="41"/>
      <c r="U42" s="44"/>
      <c r="V42" s="44"/>
      <c r="W42" s="44"/>
      <c r="X42" s="44"/>
      <c r="Y42" s="44"/>
      <c r="Z42" s="44"/>
      <c r="AA42" s="43"/>
    </row>
    <row r="43" spans="2:27" ht="12.75" customHeight="1" x14ac:dyDescent="0.15">
      <c r="B43" s="9"/>
      <c r="C43" s="30"/>
      <c r="D43" s="10" t="s">
        <v>50</v>
      </c>
      <c r="E43" s="13"/>
      <c r="F43" s="61"/>
      <c r="G43" s="6"/>
      <c r="H43" s="6"/>
      <c r="I43" s="6"/>
      <c r="J43" s="6"/>
      <c r="K43" s="6"/>
      <c r="L43" s="6"/>
      <c r="M43" s="43"/>
      <c r="O43" s="47"/>
      <c r="P43" s="6"/>
      <c r="Q43" s="6"/>
      <c r="R43" s="6"/>
      <c r="S43" s="6"/>
      <c r="T43" s="41"/>
      <c r="U43" s="44"/>
      <c r="V43" s="44"/>
      <c r="W43" s="44"/>
      <c r="X43" s="44"/>
      <c r="Y43" s="44"/>
      <c r="Z43" s="44"/>
      <c r="AA43" s="43"/>
    </row>
    <row r="44" spans="2:27" ht="12.75" customHeight="1" x14ac:dyDescent="0.15">
      <c r="B44" s="9"/>
      <c r="C44" s="30"/>
      <c r="D44" s="15" t="s">
        <v>100</v>
      </c>
      <c r="E44" s="17"/>
      <c r="F44" s="71"/>
      <c r="G44" s="6"/>
      <c r="H44" s="6"/>
      <c r="I44" s="6"/>
      <c r="J44" s="6"/>
      <c r="K44" s="6"/>
      <c r="L44" s="6"/>
      <c r="M44" s="32"/>
      <c r="O44" s="47"/>
      <c r="P44" s="6"/>
      <c r="Q44" s="6"/>
      <c r="R44" s="6"/>
      <c r="S44" s="6"/>
      <c r="T44" s="6"/>
      <c r="U44" s="44"/>
      <c r="V44" s="44"/>
      <c r="W44" s="44"/>
      <c r="X44" s="44"/>
      <c r="Y44" s="44"/>
      <c r="Z44" s="44"/>
      <c r="AA44" s="43"/>
    </row>
    <row r="45" spans="2:27" ht="12.75" customHeight="1" x14ac:dyDescent="0.15">
      <c r="B45" s="9"/>
      <c r="C45" s="14"/>
      <c r="D45" s="27" t="s">
        <v>51</v>
      </c>
      <c r="E45" s="16"/>
      <c r="F45" s="63">
        <f>SUM(F41:F44)</f>
        <v>0</v>
      </c>
      <c r="G45" s="6"/>
      <c r="H45" s="6"/>
      <c r="I45" s="6"/>
      <c r="J45" s="6"/>
      <c r="K45" s="6"/>
      <c r="L45" s="6"/>
      <c r="M45" s="7"/>
      <c r="N45" s="1"/>
      <c r="O45" s="9"/>
      <c r="P45" s="6"/>
      <c r="Q45" s="6"/>
      <c r="R45" s="6"/>
      <c r="S45" s="49"/>
      <c r="T45" s="6"/>
      <c r="U45" s="6"/>
      <c r="V45" s="6"/>
      <c r="W45" s="6"/>
      <c r="X45" s="6"/>
      <c r="Y45" s="6"/>
      <c r="Z45" s="6"/>
      <c r="AA45" s="7"/>
    </row>
    <row r="46" spans="2:27" ht="12.75" customHeight="1" x14ac:dyDescent="0.15">
      <c r="B46" s="9"/>
      <c r="C46" s="28" t="s">
        <v>52</v>
      </c>
      <c r="D46" s="10"/>
      <c r="E46" s="13"/>
      <c r="F46" s="61">
        <f>F32+F39+F45</f>
        <v>0</v>
      </c>
      <c r="G46" s="6"/>
      <c r="H46" s="6"/>
      <c r="I46" s="6"/>
      <c r="J46" s="6"/>
      <c r="K46" s="6"/>
      <c r="L46" s="6"/>
      <c r="M46" s="7"/>
      <c r="O46" s="9"/>
      <c r="P46" s="6"/>
      <c r="Q46" s="6"/>
      <c r="R46" s="6"/>
      <c r="S46" s="49"/>
      <c r="T46" s="6"/>
      <c r="U46" s="6"/>
      <c r="V46" s="6"/>
      <c r="W46" s="6"/>
      <c r="X46" s="6"/>
      <c r="Y46" s="6"/>
      <c r="Z46" s="6"/>
      <c r="AA46" s="7"/>
    </row>
    <row r="47" spans="2:27" ht="12.75" customHeight="1" x14ac:dyDescent="0.15">
      <c r="B47" s="9"/>
      <c r="C47" s="28" t="s">
        <v>53</v>
      </c>
      <c r="D47" s="10"/>
      <c r="E47" s="13"/>
      <c r="F47" s="61"/>
      <c r="G47" s="6"/>
      <c r="H47" s="6"/>
      <c r="I47" s="6"/>
      <c r="J47" s="6"/>
      <c r="K47" s="6"/>
      <c r="L47" s="6"/>
      <c r="M47" s="7"/>
      <c r="O47" s="9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7"/>
    </row>
    <row r="48" spans="2:27" ht="12.75" customHeight="1" x14ac:dyDescent="0.15">
      <c r="B48" s="9"/>
      <c r="C48" s="11" t="s">
        <v>54</v>
      </c>
      <c r="D48" s="29"/>
      <c r="E48" s="12"/>
      <c r="F48" s="70">
        <f>F46+F47</f>
        <v>0</v>
      </c>
      <c r="G48" s="6"/>
      <c r="H48" s="6"/>
      <c r="I48" s="6"/>
      <c r="J48" s="6"/>
      <c r="K48" s="6"/>
      <c r="L48" s="6"/>
      <c r="M48" s="7"/>
      <c r="O48" s="9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</row>
    <row r="49" spans="2:27" ht="12.75" customHeight="1" x14ac:dyDescent="0.15">
      <c r="B49" s="14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6"/>
      <c r="O49" s="14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6"/>
    </row>
    <row r="52" spans="2:27" ht="12.75" customHeight="1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2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</sheetData>
  <mergeCells count="17">
    <mergeCell ref="D31:E31"/>
    <mergeCell ref="E3:J3"/>
    <mergeCell ref="P3:S3"/>
    <mergeCell ref="D4:F4"/>
    <mergeCell ref="G4:K4"/>
    <mergeCell ref="G13:K13"/>
    <mergeCell ref="G19:J19"/>
    <mergeCell ref="G21:J21"/>
    <mergeCell ref="C22:F22"/>
    <mergeCell ref="C23:F23"/>
    <mergeCell ref="I23:L23"/>
    <mergeCell ref="J28:K28"/>
    <mergeCell ref="D32:E32"/>
    <mergeCell ref="J32:K32"/>
    <mergeCell ref="J36:K36"/>
    <mergeCell ref="J39:K39"/>
    <mergeCell ref="J40:K40"/>
  </mergeCells>
  <phoneticPr fontId="1"/>
  <pageMargins left="0.25" right="0.25" top="0.75" bottom="0.75" header="0.3" footer="0.3"/>
  <pageSetup paperSize="9" scale="85" fitToWidth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ダウンロード用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kunisada</dc:creator>
  <cp:lastModifiedBy>國貞克則</cp:lastModifiedBy>
  <cp:lastPrinted>2016-04-20T21:15:48Z</cp:lastPrinted>
  <dcterms:created xsi:type="dcterms:W3CDTF">2016-03-05T03:40:40Z</dcterms:created>
  <dcterms:modified xsi:type="dcterms:W3CDTF">2020-12-19T06:19:34Z</dcterms:modified>
</cp:coreProperties>
</file>